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12825" activeTab="0"/>
  </bookViews>
  <sheets>
    <sheet name="사별수요수단별" sheetId="1" r:id="rId1"/>
  </sheets>
  <definedNames>
    <definedName name="TABLE" localSheetId="0">'사별수요수단별'!#REF!</definedName>
    <definedName name="TABLE_2" localSheetId="0">'사별수요수단별'!#REF!</definedName>
    <definedName name="TABLE_3" localSheetId="0">'사별수요수단별'!#REF!</definedName>
    <definedName name="TABLE_4" localSheetId="0">'사별수요수단별'!#REF!</definedName>
  </definedNames>
  <calcPr fullCalcOnLoad="1"/>
</workbook>
</file>

<file path=xl/sharedStrings.xml><?xml version="1.0" encoding="utf-8"?>
<sst xmlns="http://schemas.openxmlformats.org/spreadsheetml/2006/main" count="93" uniqueCount="33">
  <si>
    <t>수단별</t>
  </si>
  <si>
    <t>본       수       송</t>
  </si>
  <si>
    <t>이               송</t>
  </si>
  <si>
    <t>합               계</t>
  </si>
  <si>
    <t>수요별</t>
  </si>
  <si>
    <t>철 도</t>
  </si>
  <si>
    <t>육 송</t>
  </si>
  <si>
    <t>해 송</t>
  </si>
  <si>
    <t>계</t>
  </si>
  <si>
    <t>민  수</t>
  </si>
  <si>
    <t>관  수</t>
  </si>
  <si>
    <t>수  출</t>
  </si>
  <si>
    <t>합</t>
  </si>
  <si>
    <t>사별·수요별·수단별 수송총괄</t>
  </si>
  <si>
    <t xml:space="preserve">      (단위 : 톤)</t>
  </si>
  <si>
    <t>사별</t>
  </si>
  <si>
    <t>동</t>
  </si>
  <si>
    <t>양</t>
  </si>
  <si>
    <t>쌍</t>
  </si>
  <si>
    <t>용</t>
  </si>
  <si>
    <t>한</t>
  </si>
  <si>
    <t>일</t>
  </si>
  <si>
    <t>현</t>
  </si>
  <si>
    <t>대</t>
  </si>
  <si>
    <t>아</t>
  </si>
  <si>
    <t>세</t>
  </si>
  <si>
    <t>성</t>
  </si>
  <si>
    <t>신</t>
  </si>
  <si>
    <t>고</t>
  </si>
  <si>
    <t>려</t>
  </si>
  <si>
    <t>라</t>
  </si>
  <si>
    <t>국</t>
  </si>
  <si>
    <t>홍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</si>
</sst>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#,##0.0;[Red]&quot;-&quot;#,##0.0"/>
    <numFmt numFmtId="189" formatCode="#,##0\ &quot;ㄱ&quot;&quot;↓&quot;"/>
    <numFmt numFmtId="190" formatCode="#,##0\ &quot;↓&quot;"/>
    <numFmt numFmtId="191" formatCode="#,##0_ "/>
    <numFmt numFmtId="192" formatCode="#,##0_);[Red]\(#,##0\)"/>
  </numFmts>
  <fonts count="1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12"/>
      <name val="굴림"/>
      <family val="3"/>
    </font>
    <font>
      <b/>
      <sz val="16"/>
      <name val="굴림"/>
      <family val="3"/>
    </font>
    <font>
      <sz val="11"/>
      <name val="굴림체"/>
      <family val="3"/>
    </font>
    <font>
      <sz val="11"/>
      <name val="굴림"/>
      <family val="3"/>
    </font>
    <font>
      <sz val="8"/>
      <name val="굴림"/>
      <family val="3"/>
    </font>
    <font>
      <sz val="10"/>
      <name val="굴림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Protection="0">
      <alignment vertical="center"/>
    </xf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85" fontId="8" fillId="0" borderId="0" xfId="17" applyFont="1" applyAlignment="1">
      <alignment horizontal="center" vertical="center"/>
    </xf>
    <xf numFmtId="0" fontId="9" fillId="0" borderId="0" xfId="0" applyFont="1" applyAlignment="1">
      <alignment vertical="center"/>
    </xf>
    <xf numFmtId="185" fontId="7" fillId="0" borderId="0" xfId="17" applyFont="1" applyAlignment="1">
      <alignment vertical="center"/>
    </xf>
    <xf numFmtId="185" fontId="10" fillId="0" borderId="0" xfId="17" applyFont="1" applyAlignment="1">
      <alignment horizontal="right" vertical="center"/>
    </xf>
    <xf numFmtId="185" fontId="7" fillId="0" borderId="1" xfId="17" applyFont="1" applyBorder="1" applyAlignment="1">
      <alignment horizontal="center" vertical="center"/>
    </xf>
    <xf numFmtId="185" fontId="7" fillId="0" borderId="2" xfId="17" applyFont="1" applyBorder="1" applyAlignment="1">
      <alignment horizontal="center" vertical="center"/>
    </xf>
    <xf numFmtId="185" fontId="7" fillId="0" borderId="3" xfId="17" applyFont="1" applyBorder="1" applyAlignment="1">
      <alignment horizontal="centerContinuous" vertical="center"/>
    </xf>
    <xf numFmtId="185" fontId="7" fillId="0" borderId="4" xfId="17" applyFont="1" applyBorder="1" applyAlignment="1">
      <alignment horizontal="centerContinuous" vertical="center"/>
    </xf>
    <xf numFmtId="185" fontId="7" fillId="0" borderId="5" xfId="17" applyFont="1" applyBorder="1" applyAlignment="1">
      <alignment horizontal="centerContinuous" vertical="center"/>
    </xf>
    <xf numFmtId="185" fontId="7" fillId="0" borderId="6" xfId="17" applyFont="1" applyBorder="1" applyAlignment="1">
      <alignment horizontal="center" vertical="center"/>
    </xf>
    <xf numFmtId="185" fontId="7" fillId="0" borderId="7" xfId="17" applyFont="1" applyBorder="1" applyAlignment="1">
      <alignment horizontal="center" vertical="center"/>
    </xf>
    <xf numFmtId="185" fontId="7" fillId="0" borderId="8" xfId="17" applyFont="1" applyBorder="1" applyAlignment="1">
      <alignment horizontal="center" vertical="center"/>
    </xf>
    <xf numFmtId="185" fontId="7" fillId="0" borderId="9" xfId="17" applyFont="1" applyBorder="1" applyAlignment="1">
      <alignment horizontal="center" vertical="center"/>
    </xf>
    <xf numFmtId="185" fontId="7" fillId="0" borderId="10" xfId="17" applyFont="1" applyBorder="1" applyAlignment="1">
      <alignment horizontal="center" vertical="center"/>
    </xf>
    <xf numFmtId="185" fontId="7" fillId="0" borderId="11" xfId="17" applyFont="1" applyBorder="1" applyAlignment="1">
      <alignment horizontal="center" vertical="center" shrinkToFit="1"/>
    </xf>
    <xf numFmtId="185" fontId="7" fillId="0" borderId="0" xfId="17" applyFont="1" applyBorder="1" applyAlignment="1">
      <alignment horizontal="center" vertical="center"/>
    </xf>
    <xf numFmtId="185" fontId="11" fillId="0" borderId="12" xfId="17" applyFont="1" applyBorder="1" applyAlignment="1">
      <alignment vertical="center"/>
    </xf>
    <xf numFmtId="185" fontId="11" fillId="0" borderId="13" xfId="17" applyFont="1" applyBorder="1" applyAlignment="1">
      <alignment vertical="center"/>
    </xf>
    <xf numFmtId="185" fontId="11" fillId="0" borderId="14" xfId="17" applyFont="1" applyBorder="1" applyAlignment="1">
      <alignment vertical="center"/>
    </xf>
    <xf numFmtId="185" fontId="7" fillId="0" borderId="6" xfId="17" applyFont="1" applyBorder="1" applyAlignment="1">
      <alignment horizontal="center" vertical="center" shrinkToFit="1"/>
    </xf>
    <xf numFmtId="185" fontId="11" fillId="0" borderId="8" xfId="17" applyFont="1" applyBorder="1" applyAlignment="1">
      <alignment vertical="center"/>
    </xf>
    <xf numFmtId="185" fontId="11" fillId="0" borderId="9" xfId="17" applyFont="1" applyBorder="1" applyAlignment="1">
      <alignment vertical="center"/>
    </xf>
    <xf numFmtId="185" fontId="11" fillId="0" borderId="10" xfId="17" applyFont="1" applyBorder="1" applyAlignment="1">
      <alignment vertical="center"/>
    </xf>
    <xf numFmtId="185" fontId="7" fillId="0" borderId="11" xfId="17" applyFont="1" applyBorder="1" applyAlignment="1">
      <alignment horizontal="center" vertical="center"/>
    </xf>
    <xf numFmtId="185" fontId="7" fillId="0" borderId="15" xfId="17" applyFont="1" applyBorder="1" applyAlignment="1">
      <alignment horizontal="center" vertical="center"/>
    </xf>
    <xf numFmtId="185" fontId="7" fillId="0" borderId="16" xfId="17" applyFont="1" applyBorder="1" applyAlignment="1">
      <alignment horizontal="center" vertical="center"/>
    </xf>
    <xf numFmtId="185" fontId="11" fillId="0" borderId="17" xfId="17" applyFont="1" applyBorder="1" applyAlignment="1">
      <alignment vertical="center"/>
    </xf>
    <xf numFmtId="185" fontId="11" fillId="0" borderId="18" xfId="17" applyFont="1" applyBorder="1" applyAlignment="1">
      <alignment vertical="center"/>
    </xf>
    <xf numFmtId="185" fontId="11" fillId="0" borderId="19" xfId="17" applyFont="1" applyBorder="1" applyAlignment="1">
      <alignment vertical="center"/>
    </xf>
    <xf numFmtId="185" fontId="12" fillId="0" borderId="0" xfId="17" applyFont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342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53"/>
  <sheetViews>
    <sheetView showZeros="0" tabSelected="1" view="pageBreakPreview" zoomScaleSheetLayoutView="100" workbookViewId="0" topLeftCell="A1">
      <selection activeCell="A1" sqref="A1:N1"/>
    </sheetView>
  </sheetViews>
  <sheetFormatPr defaultColWidth="9.00390625" defaultRowHeight="14.25"/>
  <cols>
    <col min="1" max="1" width="4.625" style="4" customWidth="1"/>
    <col min="2" max="2" width="7.125" style="4" customWidth="1"/>
    <col min="3" max="5" width="7.625" style="4" customWidth="1"/>
    <col min="6" max="6" width="8.625" style="4" customWidth="1"/>
    <col min="7" max="9" width="7.625" style="4" customWidth="1"/>
    <col min="10" max="10" width="8.625" style="4" customWidth="1"/>
    <col min="11" max="13" width="7.625" style="4" customWidth="1"/>
    <col min="14" max="14" width="9.625" style="4" customWidth="1"/>
    <col min="15" max="15" width="4.625" style="4" customWidth="1"/>
    <col min="16" max="16" width="7.125" style="4" customWidth="1"/>
    <col min="17" max="19" width="7.625" style="4" customWidth="1"/>
    <col min="20" max="20" width="8.625" style="4" customWidth="1"/>
    <col min="21" max="23" width="7.625" style="4" customWidth="1"/>
    <col min="24" max="24" width="8.625" style="4" customWidth="1"/>
    <col min="25" max="27" width="7.625" style="4" customWidth="1"/>
    <col min="28" max="28" width="9.625" style="4" customWidth="1"/>
    <col min="29" max="29" width="4.625" style="4" customWidth="1"/>
    <col min="30" max="30" width="7.125" style="4" customWidth="1"/>
    <col min="31" max="33" width="7.625" style="4" customWidth="1"/>
    <col min="34" max="34" width="8.625" style="4" customWidth="1"/>
    <col min="35" max="37" width="7.625" style="4" customWidth="1"/>
    <col min="38" max="38" width="8.625" style="4" customWidth="1"/>
    <col min="39" max="41" width="7.625" style="4" customWidth="1"/>
    <col min="42" max="42" width="9.625" style="4" customWidth="1"/>
    <col min="43" max="43" width="4.625" style="4" customWidth="1"/>
    <col min="44" max="44" width="7.125" style="4" customWidth="1"/>
    <col min="45" max="47" width="7.625" style="4" customWidth="1"/>
    <col min="48" max="48" width="8.625" style="4" customWidth="1"/>
    <col min="49" max="51" width="7.625" style="4" customWidth="1"/>
    <col min="52" max="52" width="8.625" style="4" customWidth="1"/>
    <col min="53" max="55" width="7.625" style="4" customWidth="1"/>
    <col min="56" max="56" width="9.625" style="4" customWidth="1"/>
    <col min="57" max="57" width="4.625" style="4" customWidth="1"/>
    <col min="58" max="58" width="7.125" style="4" customWidth="1"/>
    <col min="59" max="61" width="7.625" style="4" customWidth="1"/>
    <col min="62" max="62" width="8.625" style="4" customWidth="1"/>
    <col min="63" max="65" width="7.625" style="4" customWidth="1"/>
    <col min="66" max="66" width="8.625" style="4" customWidth="1"/>
    <col min="67" max="69" width="7.625" style="4" customWidth="1"/>
    <col min="70" max="70" width="9.625" style="4" customWidth="1"/>
    <col min="71" max="16384" width="9.00390625" style="1" customWidth="1"/>
  </cols>
  <sheetData>
    <row r="1" spans="1:70" ht="30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9.5" customHeight="1" thickBot="1">
      <c r="A2" s="3"/>
      <c r="N2" s="5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75" customHeight="1">
      <c r="A3" s="6"/>
      <c r="B3" s="7" t="s">
        <v>0</v>
      </c>
      <c r="C3" s="8" t="s">
        <v>1</v>
      </c>
      <c r="D3" s="8"/>
      <c r="E3" s="8"/>
      <c r="F3" s="8"/>
      <c r="G3" s="8" t="s">
        <v>2</v>
      </c>
      <c r="H3" s="8"/>
      <c r="I3" s="8"/>
      <c r="J3" s="8"/>
      <c r="K3" s="9" t="s">
        <v>3</v>
      </c>
      <c r="L3" s="9"/>
      <c r="M3" s="9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75" customHeight="1">
      <c r="A4" s="11" t="s">
        <v>15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5</v>
      </c>
      <c r="H4" s="13" t="s">
        <v>6</v>
      </c>
      <c r="I4" s="13" t="s">
        <v>7</v>
      </c>
      <c r="J4" s="13" t="s">
        <v>8</v>
      </c>
      <c r="K4" s="14" t="s">
        <v>5</v>
      </c>
      <c r="L4" s="14" t="s">
        <v>6</v>
      </c>
      <c r="M4" s="14" t="s">
        <v>7</v>
      </c>
      <c r="N4" s="15" t="s">
        <v>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6.5" customHeight="1">
      <c r="A5" s="16"/>
      <c r="B5" s="17" t="s">
        <v>9</v>
      </c>
      <c r="C5" s="18">
        <v>17437</v>
      </c>
      <c r="D5" s="18">
        <v>474894</v>
      </c>
      <c r="E5" s="18">
        <v>282262</v>
      </c>
      <c r="F5" s="18">
        <f>SUM(C5:E5)</f>
        <v>774593</v>
      </c>
      <c r="G5" s="18"/>
      <c r="H5" s="18"/>
      <c r="I5" s="18"/>
      <c r="J5" s="18"/>
      <c r="K5" s="19"/>
      <c r="L5" s="19"/>
      <c r="M5" s="19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6.5" customHeight="1">
      <c r="A6" s="16" t="s">
        <v>16</v>
      </c>
      <c r="B6" s="17" t="s">
        <v>10</v>
      </c>
      <c r="C6" s="18">
        <v>1537</v>
      </c>
      <c r="D6" s="18">
        <v>7457</v>
      </c>
      <c r="E6" s="18">
        <v>0</v>
      </c>
      <c r="F6" s="18">
        <f>SUM(C6:E6)</f>
        <v>8994</v>
      </c>
      <c r="G6" s="18"/>
      <c r="H6" s="18"/>
      <c r="I6" s="18"/>
      <c r="J6" s="18"/>
      <c r="K6" s="19"/>
      <c r="L6" s="19"/>
      <c r="M6" s="19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6.5" customHeight="1">
      <c r="A7" s="16" t="s">
        <v>17</v>
      </c>
      <c r="B7" s="17" t="s">
        <v>11</v>
      </c>
      <c r="C7" s="18">
        <v>0</v>
      </c>
      <c r="D7" s="18">
        <v>0</v>
      </c>
      <c r="E7" s="18">
        <v>1576908</v>
      </c>
      <c r="F7" s="18">
        <f>SUM(C7:E7)</f>
        <v>1576908</v>
      </c>
      <c r="G7" s="18"/>
      <c r="H7" s="18"/>
      <c r="I7" s="18"/>
      <c r="J7" s="18"/>
      <c r="K7" s="19"/>
      <c r="L7" s="19"/>
      <c r="M7" s="19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6.5" customHeight="1">
      <c r="A8" s="21"/>
      <c r="B8" s="12" t="s">
        <v>8</v>
      </c>
      <c r="C8" s="22">
        <f>SUM(C5:C7)</f>
        <v>18974</v>
      </c>
      <c r="D8" s="22">
        <f>SUM(D5:D7)</f>
        <v>482351</v>
      </c>
      <c r="E8" s="22">
        <f>SUM(E5:E7)</f>
        <v>1859170</v>
      </c>
      <c r="F8" s="22">
        <f>SUM(F5:F7)</f>
        <v>2360495</v>
      </c>
      <c r="G8" s="22">
        <v>487882</v>
      </c>
      <c r="H8" s="22">
        <v>22493</v>
      </c>
      <c r="I8" s="22">
        <v>5459557</v>
      </c>
      <c r="J8" s="22">
        <f>SUM(G8:I8)</f>
        <v>5969932</v>
      </c>
      <c r="K8" s="23">
        <f>SUM(C8,G8)</f>
        <v>506856</v>
      </c>
      <c r="L8" s="23">
        <f>SUM(D8,H8)</f>
        <v>504844</v>
      </c>
      <c r="M8" s="23">
        <f>SUM(E8,I8)</f>
        <v>7318727</v>
      </c>
      <c r="N8" s="24">
        <f>SUM(F8,J8)</f>
        <v>8330427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16.5" customHeight="1">
      <c r="A9" s="25"/>
      <c r="B9" s="17" t="s">
        <v>9</v>
      </c>
      <c r="C9" s="18">
        <v>145450</v>
      </c>
      <c r="D9" s="18">
        <v>1720115</v>
      </c>
      <c r="E9" s="18">
        <v>2237</v>
      </c>
      <c r="F9" s="18">
        <f>SUM(C9:E9)</f>
        <v>1867802</v>
      </c>
      <c r="G9" s="18"/>
      <c r="H9" s="18"/>
      <c r="I9" s="18"/>
      <c r="J9" s="18"/>
      <c r="K9" s="19"/>
      <c r="L9" s="19"/>
      <c r="M9" s="19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16.5" customHeight="1">
      <c r="A10" s="25" t="s">
        <v>18</v>
      </c>
      <c r="B10" s="17" t="s">
        <v>10</v>
      </c>
      <c r="C10" s="18">
        <v>13551</v>
      </c>
      <c r="D10" s="18">
        <v>26566</v>
      </c>
      <c r="E10" s="18">
        <v>24822</v>
      </c>
      <c r="F10" s="18">
        <f>SUM(C10:E10)</f>
        <v>64939</v>
      </c>
      <c r="G10" s="18"/>
      <c r="H10" s="18"/>
      <c r="I10" s="18"/>
      <c r="J10" s="18"/>
      <c r="K10" s="19"/>
      <c r="L10" s="19"/>
      <c r="M10" s="19"/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16.5" customHeight="1">
      <c r="A11" s="25" t="s">
        <v>19</v>
      </c>
      <c r="B11" s="17" t="s">
        <v>11</v>
      </c>
      <c r="C11" s="18">
        <v>0</v>
      </c>
      <c r="D11" s="18">
        <v>0</v>
      </c>
      <c r="E11" s="18">
        <v>3001714</v>
      </c>
      <c r="F11" s="18">
        <f>SUM(C11:E11)</f>
        <v>3001714</v>
      </c>
      <c r="G11" s="18"/>
      <c r="H11" s="18"/>
      <c r="I11" s="18"/>
      <c r="J11" s="18"/>
      <c r="K11" s="19"/>
      <c r="L11" s="19"/>
      <c r="M11" s="19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ht="16.5" customHeight="1">
      <c r="A12" s="11"/>
      <c r="B12" s="12" t="s">
        <v>8</v>
      </c>
      <c r="C12" s="22">
        <f>SUM(C9:C11)</f>
        <v>159001</v>
      </c>
      <c r="D12" s="22">
        <f>SUM(D9:D11)</f>
        <v>1746681</v>
      </c>
      <c r="E12" s="22">
        <f>SUM(E9:E11)</f>
        <v>3028773</v>
      </c>
      <c r="F12" s="22">
        <f>SUM(F9:F11)</f>
        <v>4934455</v>
      </c>
      <c r="G12" s="22">
        <v>2267752</v>
      </c>
      <c r="H12" s="22">
        <v>1132601</v>
      </c>
      <c r="I12" s="22">
        <v>5724324</v>
      </c>
      <c r="J12" s="22">
        <f>SUM(G12:I12)</f>
        <v>9124677</v>
      </c>
      <c r="K12" s="23">
        <f>SUM(C12,G12)</f>
        <v>2426753</v>
      </c>
      <c r="L12" s="23">
        <f>SUM(D12,H12)</f>
        <v>2879282</v>
      </c>
      <c r="M12" s="23">
        <f>SUM(E12,I12)</f>
        <v>8753097</v>
      </c>
      <c r="N12" s="24">
        <f>SUM(F12,J12)</f>
        <v>14059132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16.5" customHeight="1">
      <c r="A13" s="25"/>
      <c r="B13" s="17" t="s">
        <v>9</v>
      </c>
      <c r="C13" s="18">
        <v>539623</v>
      </c>
      <c r="D13" s="18">
        <v>1545717</v>
      </c>
      <c r="E13" s="18">
        <v>0</v>
      </c>
      <c r="F13" s="18">
        <f>SUM(C13:E13)</f>
        <v>2085340</v>
      </c>
      <c r="G13" s="18"/>
      <c r="H13" s="18"/>
      <c r="I13" s="18"/>
      <c r="J13" s="18"/>
      <c r="K13" s="19"/>
      <c r="L13" s="19"/>
      <c r="M13" s="19"/>
      <c r="N13" s="20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16.5" customHeight="1">
      <c r="A14" s="25" t="s">
        <v>20</v>
      </c>
      <c r="B14" s="17" t="s">
        <v>10</v>
      </c>
      <c r="C14" s="18">
        <v>48045</v>
      </c>
      <c r="D14" s="18">
        <v>6165</v>
      </c>
      <c r="E14" s="18">
        <v>0</v>
      </c>
      <c r="F14" s="18">
        <f>SUM(C14:E14)</f>
        <v>54210</v>
      </c>
      <c r="G14" s="18"/>
      <c r="H14" s="18"/>
      <c r="I14" s="18"/>
      <c r="J14" s="18"/>
      <c r="K14" s="19"/>
      <c r="L14" s="19"/>
      <c r="M14" s="19"/>
      <c r="N14" s="20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6.5" customHeight="1">
      <c r="A15" s="25" t="s">
        <v>21</v>
      </c>
      <c r="B15" s="17" t="s">
        <v>11</v>
      </c>
      <c r="C15" s="18">
        <v>2000</v>
      </c>
      <c r="D15" s="18">
        <v>0</v>
      </c>
      <c r="E15" s="18">
        <v>0</v>
      </c>
      <c r="F15" s="18">
        <f>SUM(C15:E15)</f>
        <v>2000</v>
      </c>
      <c r="G15" s="18"/>
      <c r="H15" s="18"/>
      <c r="I15" s="18"/>
      <c r="J15" s="18"/>
      <c r="K15" s="19"/>
      <c r="L15" s="19"/>
      <c r="M15" s="19"/>
      <c r="N15" s="20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6.5" customHeight="1">
      <c r="A16" s="11"/>
      <c r="B16" s="12" t="s">
        <v>8</v>
      </c>
      <c r="C16" s="22">
        <v>896774</v>
      </c>
      <c r="D16" s="22">
        <v>1199038</v>
      </c>
      <c r="E16" s="22">
        <v>0</v>
      </c>
      <c r="F16" s="22">
        <f>SUM(F13:F15)</f>
        <v>2141550</v>
      </c>
      <c r="G16" s="22">
        <v>2577685</v>
      </c>
      <c r="H16" s="22">
        <v>187372</v>
      </c>
      <c r="I16" s="22">
        <v>0</v>
      </c>
      <c r="J16" s="22">
        <f>SUM(G16:I16)</f>
        <v>2765057</v>
      </c>
      <c r="K16" s="23">
        <f>SUM(C16,G16)</f>
        <v>3474459</v>
      </c>
      <c r="L16" s="23">
        <f>SUM(D16,H16)</f>
        <v>1386410</v>
      </c>
      <c r="M16" s="23">
        <f>SUM(E16,I16)</f>
        <v>0</v>
      </c>
      <c r="N16" s="24">
        <f>SUM(F16,J16)</f>
        <v>4906607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6.5" customHeight="1">
      <c r="A17" s="25"/>
      <c r="B17" s="17" t="s">
        <v>9</v>
      </c>
      <c r="C17" s="18">
        <v>366280</v>
      </c>
      <c r="D17" s="18">
        <v>1196180</v>
      </c>
      <c r="E17" s="18">
        <v>0</v>
      </c>
      <c r="F17" s="18">
        <f>SUM(C17:E17)</f>
        <v>1562460</v>
      </c>
      <c r="G17" s="18"/>
      <c r="H17" s="18"/>
      <c r="I17" s="18"/>
      <c r="J17" s="18"/>
      <c r="K17" s="19"/>
      <c r="L17" s="19"/>
      <c r="M17" s="19"/>
      <c r="N17" s="2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16.5" customHeight="1">
      <c r="A18" s="25" t="s">
        <v>22</v>
      </c>
      <c r="B18" s="17" t="s">
        <v>10</v>
      </c>
      <c r="C18" s="18">
        <v>26186</v>
      </c>
      <c r="D18" s="18">
        <v>11964</v>
      </c>
      <c r="E18" s="18">
        <v>0</v>
      </c>
      <c r="F18" s="18">
        <f>SUM(C18:E18)</f>
        <v>38150</v>
      </c>
      <c r="G18" s="18"/>
      <c r="H18" s="18"/>
      <c r="I18" s="18"/>
      <c r="J18" s="18"/>
      <c r="K18" s="19"/>
      <c r="L18" s="19"/>
      <c r="M18" s="19"/>
      <c r="N18" s="2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6.5" customHeight="1">
      <c r="A19" s="25" t="s">
        <v>23</v>
      </c>
      <c r="B19" s="17" t="s">
        <v>11</v>
      </c>
      <c r="C19" s="18">
        <v>0</v>
      </c>
      <c r="D19" s="18">
        <v>0</v>
      </c>
      <c r="E19" s="18">
        <v>0</v>
      </c>
      <c r="F19" s="18">
        <f>SUM(C19:E19)</f>
        <v>0</v>
      </c>
      <c r="G19" s="18"/>
      <c r="H19" s="18"/>
      <c r="I19" s="18"/>
      <c r="J19" s="18"/>
      <c r="K19" s="19"/>
      <c r="L19" s="19"/>
      <c r="M19" s="19"/>
      <c r="N19" s="2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16.5" customHeight="1">
      <c r="A20" s="11"/>
      <c r="B20" s="12" t="s">
        <v>8</v>
      </c>
      <c r="C20" s="22">
        <v>395615</v>
      </c>
      <c r="D20" s="22">
        <v>1590661</v>
      </c>
      <c r="E20" s="22">
        <v>0</v>
      </c>
      <c r="F20" s="22">
        <f>SUM(F17:F19)</f>
        <v>1600610</v>
      </c>
      <c r="G20" s="22">
        <v>2437297</v>
      </c>
      <c r="H20" s="22">
        <v>1184063</v>
      </c>
      <c r="I20" s="22">
        <v>0</v>
      </c>
      <c r="J20" s="22">
        <f>SUM(G20:I20)</f>
        <v>3621360</v>
      </c>
      <c r="K20" s="23">
        <f>SUM(C20,G20)</f>
        <v>2832912</v>
      </c>
      <c r="L20" s="23">
        <f>SUM(D20,H20)</f>
        <v>2774724</v>
      </c>
      <c r="M20" s="23">
        <f>SUM(E20,I20)</f>
        <v>0</v>
      </c>
      <c r="N20" s="24">
        <f>SUM(F20,J20)</f>
        <v>5221970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16.5" customHeight="1">
      <c r="A21" s="25" t="s">
        <v>24</v>
      </c>
      <c r="B21" s="17" t="s">
        <v>9</v>
      </c>
      <c r="C21" s="18">
        <v>113184</v>
      </c>
      <c r="D21" s="18">
        <v>621790</v>
      </c>
      <c r="E21" s="18">
        <v>0</v>
      </c>
      <c r="F21" s="18">
        <f>SUM(C21:E21)</f>
        <v>734974</v>
      </c>
      <c r="G21" s="18"/>
      <c r="H21" s="18"/>
      <c r="I21" s="18"/>
      <c r="J21" s="18"/>
      <c r="K21" s="19"/>
      <c r="L21" s="19"/>
      <c r="M21" s="19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16.5" customHeight="1">
      <c r="A22" s="25" t="s">
        <v>25</v>
      </c>
      <c r="B22" s="17" t="s">
        <v>10</v>
      </c>
      <c r="C22" s="18">
        <v>2541</v>
      </c>
      <c r="D22" s="18">
        <v>11079</v>
      </c>
      <c r="E22" s="18">
        <v>0</v>
      </c>
      <c r="F22" s="18">
        <f>SUM(C22:E22)</f>
        <v>13620</v>
      </c>
      <c r="G22" s="18"/>
      <c r="H22" s="18"/>
      <c r="I22" s="18"/>
      <c r="J22" s="18"/>
      <c r="K22" s="19"/>
      <c r="L22" s="19"/>
      <c r="M22" s="19"/>
      <c r="N22" s="2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16.5" customHeight="1">
      <c r="A23" s="25" t="s">
        <v>24</v>
      </c>
      <c r="B23" s="17" t="s">
        <v>11</v>
      </c>
      <c r="C23" s="18">
        <v>0</v>
      </c>
      <c r="D23" s="18">
        <v>0</v>
      </c>
      <c r="E23" s="18">
        <v>0</v>
      </c>
      <c r="F23" s="18">
        <f>SUM(C23:E23)</f>
        <v>0</v>
      </c>
      <c r="G23" s="18"/>
      <c r="H23" s="18"/>
      <c r="I23" s="18"/>
      <c r="J23" s="18"/>
      <c r="K23" s="19"/>
      <c r="L23" s="19"/>
      <c r="M23" s="19"/>
      <c r="N23" s="2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16.5" customHeight="1">
      <c r="A24" s="11"/>
      <c r="B24" s="12" t="s">
        <v>8</v>
      </c>
      <c r="C24" s="22">
        <v>144056</v>
      </c>
      <c r="D24" s="22">
        <v>561391</v>
      </c>
      <c r="E24" s="22">
        <v>0</v>
      </c>
      <c r="F24" s="22">
        <f>SUM(F21:F23)</f>
        <v>748594</v>
      </c>
      <c r="G24" s="22">
        <v>1989696</v>
      </c>
      <c r="H24" s="22">
        <v>296660</v>
      </c>
      <c r="I24" s="22">
        <v>0</v>
      </c>
      <c r="J24" s="22">
        <f>SUM(G24:I24)</f>
        <v>2286356</v>
      </c>
      <c r="K24" s="23">
        <f>SUM(C24,G24)</f>
        <v>2133752</v>
      </c>
      <c r="L24" s="23">
        <f>SUM(D24,H24)</f>
        <v>858051</v>
      </c>
      <c r="M24" s="23">
        <f>SUM(E24,I24)</f>
        <v>0</v>
      </c>
      <c r="N24" s="24">
        <f>SUM(F24,J24)</f>
        <v>3034950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16.5" customHeight="1">
      <c r="A25" s="25"/>
      <c r="B25" s="17" t="s">
        <v>9</v>
      </c>
      <c r="C25" s="18">
        <v>917805</v>
      </c>
      <c r="D25" s="18">
        <v>2145078</v>
      </c>
      <c r="E25" s="18"/>
      <c r="F25" s="18">
        <f>SUM(C25:E25)</f>
        <v>3062883</v>
      </c>
      <c r="G25" s="18"/>
      <c r="H25" s="18"/>
      <c r="I25" s="18"/>
      <c r="J25" s="18"/>
      <c r="K25" s="19"/>
      <c r="L25" s="19"/>
      <c r="M25" s="19"/>
      <c r="N25" s="2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ht="16.5" customHeight="1">
      <c r="A26" s="25" t="s">
        <v>26</v>
      </c>
      <c r="B26" s="17" t="s">
        <v>10</v>
      </c>
      <c r="C26" s="18">
        <v>41443</v>
      </c>
      <c r="D26" s="18">
        <v>9728</v>
      </c>
      <c r="E26" s="18"/>
      <c r="F26" s="18">
        <f>SUM(C26:E26)</f>
        <v>51171</v>
      </c>
      <c r="G26" s="18"/>
      <c r="H26" s="18"/>
      <c r="I26" s="18"/>
      <c r="J26" s="18"/>
      <c r="K26" s="19"/>
      <c r="L26" s="19"/>
      <c r="M26" s="19"/>
      <c r="N26" s="2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ht="16.5" customHeight="1">
      <c r="A27" s="25" t="s">
        <v>27</v>
      </c>
      <c r="B27" s="17" t="s">
        <v>11</v>
      </c>
      <c r="C27" s="18">
        <v>0</v>
      </c>
      <c r="D27" s="18">
        <v>0</v>
      </c>
      <c r="E27" s="18"/>
      <c r="F27" s="18">
        <f>SUM(C27:E27)</f>
        <v>0</v>
      </c>
      <c r="G27" s="18"/>
      <c r="H27" s="18"/>
      <c r="I27" s="18"/>
      <c r="J27" s="18"/>
      <c r="K27" s="19"/>
      <c r="L27" s="19"/>
      <c r="M27" s="19"/>
      <c r="N27" s="2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ht="16.5" customHeight="1">
      <c r="A28" s="11"/>
      <c r="B28" s="12" t="s">
        <v>8</v>
      </c>
      <c r="C28" s="22">
        <v>671224</v>
      </c>
      <c r="D28" s="22">
        <v>2144041</v>
      </c>
      <c r="E28" s="22"/>
      <c r="F28" s="22">
        <f>SUM(F25:F27)</f>
        <v>3114054</v>
      </c>
      <c r="G28" s="22">
        <v>3438494</v>
      </c>
      <c r="H28" s="22">
        <v>496094</v>
      </c>
      <c r="I28" s="22">
        <v>0</v>
      </c>
      <c r="J28" s="22">
        <f>SUM(G28:I28)</f>
        <v>3934588</v>
      </c>
      <c r="K28" s="23">
        <f>SUM(C28,G28)</f>
        <v>4109718</v>
      </c>
      <c r="L28" s="23">
        <f>SUM(D28,H28)</f>
        <v>2640135</v>
      </c>
      <c r="M28" s="23">
        <f>SUM(E28,I28)</f>
        <v>0</v>
      </c>
      <c r="N28" s="24">
        <f>SUM(F28,J28)</f>
        <v>7048642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6.5" customHeight="1">
      <c r="A29" s="25"/>
      <c r="B29" s="17" t="s">
        <v>9</v>
      </c>
      <c r="C29" s="18">
        <v>10446</v>
      </c>
      <c r="D29" s="18">
        <v>1826473</v>
      </c>
      <c r="E29" s="18">
        <v>0</v>
      </c>
      <c r="F29" s="18">
        <f>SUM(C29:E29)</f>
        <v>1836919</v>
      </c>
      <c r="G29" s="18"/>
      <c r="H29" s="18"/>
      <c r="I29" s="18"/>
      <c r="J29" s="18"/>
      <c r="K29" s="19"/>
      <c r="L29" s="19"/>
      <c r="M29" s="19"/>
      <c r="N29" s="2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ht="16.5" customHeight="1">
      <c r="A30" s="25" t="s">
        <v>28</v>
      </c>
      <c r="B30" s="17" t="s">
        <v>10</v>
      </c>
      <c r="C30" s="18">
        <v>1928</v>
      </c>
      <c r="D30" s="18">
        <v>68403</v>
      </c>
      <c r="E30" s="18">
        <v>0</v>
      </c>
      <c r="F30" s="18">
        <f>SUM(C30:E30)</f>
        <v>70331</v>
      </c>
      <c r="G30" s="18"/>
      <c r="H30" s="18"/>
      <c r="I30" s="18"/>
      <c r="J30" s="18"/>
      <c r="K30" s="19"/>
      <c r="L30" s="19"/>
      <c r="M30" s="19"/>
      <c r="N30" s="2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6.5" customHeight="1">
      <c r="A31" s="25" t="s">
        <v>29</v>
      </c>
      <c r="B31" s="17" t="s">
        <v>11</v>
      </c>
      <c r="C31" s="18">
        <v>0</v>
      </c>
      <c r="D31" s="18">
        <v>0</v>
      </c>
      <c r="E31" s="18">
        <v>0</v>
      </c>
      <c r="F31" s="18">
        <f>SUM(C31:E31)</f>
        <v>0</v>
      </c>
      <c r="G31" s="18"/>
      <c r="H31" s="18"/>
      <c r="I31" s="18"/>
      <c r="J31" s="18"/>
      <c r="K31" s="19"/>
      <c r="L31" s="19"/>
      <c r="M31" s="19"/>
      <c r="N31" s="2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ht="16.5" customHeight="1">
      <c r="A32" s="11"/>
      <c r="B32" s="12" t="s">
        <v>8</v>
      </c>
      <c r="C32" s="22">
        <f>SUM(C29:C31)</f>
        <v>12374</v>
      </c>
      <c r="D32" s="22">
        <f>SUM(D29:D31)</f>
        <v>1894876</v>
      </c>
      <c r="E32" s="22">
        <f>SUM(E29:E31)</f>
        <v>0</v>
      </c>
      <c r="F32" s="22">
        <f>SUM(F29:F31)</f>
        <v>1907250</v>
      </c>
      <c r="G32" s="22">
        <v>0</v>
      </c>
      <c r="H32" s="22">
        <v>0</v>
      </c>
      <c r="I32" s="22">
        <v>0</v>
      </c>
      <c r="J32" s="22">
        <f>SUM(G32:I32)</f>
        <v>0</v>
      </c>
      <c r="K32" s="23">
        <f>SUM(C32,G32)</f>
        <v>12374</v>
      </c>
      <c r="L32" s="23">
        <f>SUM(D32,H32)</f>
        <v>1894876</v>
      </c>
      <c r="M32" s="23">
        <f>SUM(E32,I32)</f>
        <v>0</v>
      </c>
      <c r="N32" s="24">
        <f>SUM(F32,J32)</f>
        <v>1907250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ht="16.5" customHeight="1">
      <c r="A33" s="25"/>
      <c r="B33" s="17" t="s">
        <v>9</v>
      </c>
      <c r="C33" s="18">
        <v>53480</v>
      </c>
      <c r="D33" s="18">
        <v>851920</v>
      </c>
      <c r="E33" s="18">
        <v>0</v>
      </c>
      <c r="F33" s="18">
        <f>SUM(C33:E33)</f>
        <v>905400</v>
      </c>
      <c r="G33" s="18"/>
      <c r="H33" s="18"/>
      <c r="I33" s="18"/>
      <c r="J33" s="18"/>
      <c r="K33" s="19"/>
      <c r="L33" s="19"/>
      <c r="M33" s="19"/>
      <c r="N33" s="2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ht="16.5" customHeight="1">
      <c r="A34" s="25" t="s">
        <v>20</v>
      </c>
      <c r="B34" s="17" t="s">
        <v>10</v>
      </c>
      <c r="C34" s="18">
        <v>6804</v>
      </c>
      <c r="D34" s="18">
        <v>15563</v>
      </c>
      <c r="E34" s="18">
        <v>0</v>
      </c>
      <c r="F34" s="18">
        <f>SUM(C34:E34)</f>
        <v>22367</v>
      </c>
      <c r="G34" s="18"/>
      <c r="H34" s="18"/>
      <c r="I34" s="18"/>
      <c r="J34" s="18"/>
      <c r="K34" s="19"/>
      <c r="L34" s="19"/>
      <c r="M34" s="19"/>
      <c r="N34" s="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ht="16.5" customHeight="1">
      <c r="A35" s="25" t="s">
        <v>30</v>
      </c>
      <c r="B35" s="17" t="s">
        <v>11</v>
      </c>
      <c r="C35" s="18">
        <v>0</v>
      </c>
      <c r="D35" s="18">
        <v>0</v>
      </c>
      <c r="E35" s="18">
        <v>298479</v>
      </c>
      <c r="F35" s="18">
        <f>SUM(C35:E35)</f>
        <v>298479</v>
      </c>
      <c r="G35" s="18"/>
      <c r="H35" s="18"/>
      <c r="I35" s="18"/>
      <c r="J35" s="18"/>
      <c r="K35" s="19"/>
      <c r="L35" s="19"/>
      <c r="M35" s="19"/>
      <c r="N35" s="2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ht="16.5" customHeight="1">
      <c r="A36" s="11"/>
      <c r="B36" s="12" t="s">
        <v>8</v>
      </c>
      <c r="C36" s="22">
        <v>53402</v>
      </c>
      <c r="D36" s="22">
        <v>643519</v>
      </c>
      <c r="E36" s="22">
        <v>694254</v>
      </c>
      <c r="F36" s="22">
        <f>SUM(F33:F35)</f>
        <v>1226246</v>
      </c>
      <c r="G36" s="22">
        <v>1012284</v>
      </c>
      <c r="H36" s="22">
        <v>190659</v>
      </c>
      <c r="I36" s="22">
        <v>2886803</v>
      </c>
      <c r="J36" s="22">
        <f>SUM(G36:I36)</f>
        <v>4089746</v>
      </c>
      <c r="K36" s="23">
        <f>SUM(C36,G36)</f>
        <v>1065686</v>
      </c>
      <c r="L36" s="23">
        <f>SUM(D36,H36)</f>
        <v>834178</v>
      </c>
      <c r="M36" s="23">
        <f>SUM(E36,I36)</f>
        <v>3581057</v>
      </c>
      <c r="N36" s="24">
        <f>SUM(F36,J36)</f>
        <v>5315992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ht="16.5" customHeight="1">
      <c r="A37" s="25"/>
      <c r="B37" s="17" t="s">
        <v>9</v>
      </c>
      <c r="C37" s="18">
        <v>0</v>
      </c>
      <c r="D37" s="18">
        <v>1463598</v>
      </c>
      <c r="E37" s="18">
        <v>0</v>
      </c>
      <c r="F37" s="18">
        <f>SUM(C37:E37)</f>
        <v>1463598</v>
      </c>
      <c r="G37" s="18"/>
      <c r="H37" s="18"/>
      <c r="I37" s="18"/>
      <c r="J37" s="18"/>
      <c r="K37" s="19"/>
      <c r="L37" s="19"/>
      <c r="M37" s="19"/>
      <c r="N37" s="2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ht="16.5" customHeight="1">
      <c r="A38" s="25" t="s">
        <v>20</v>
      </c>
      <c r="B38" s="17" t="s">
        <v>10</v>
      </c>
      <c r="C38" s="18">
        <v>0</v>
      </c>
      <c r="D38" s="18">
        <v>2996</v>
      </c>
      <c r="E38" s="18">
        <v>0</v>
      </c>
      <c r="F38" s="18">
        <f>SUM(C38:E38)</f>
        <v>2996</v>
      </c>
      <c r="G38" s="18"/>
      <c r="H38" s="18"/>
      <c r="I38" s="18"/>
      <c r="J38" s="18"/>
      <c r="K38" s="19"/>
      <c r="L38" s="19"/>
      <c r="M38" s="19"/>
      <c r="N38" s="2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ht="16.5" customHeight="1">
      <c r="A39" s="25" t="s">
        <v>31</v>
      </c>
      <c r="B39" s="17" t="s">
        <v>11</v>
      </c>
      <c r="C39" s="18">
        <v>0</v>
      </c>
      <c r="D39" s="18">
        <v>0</v>
      </c>
      <c r="E39" s="18">
        <v>0</v>
      </c>
      <c r="F39" s="18">
        <f>SUM(C39:E39)</f>
        <v>0</v>
      </c>
      <c r="G39" s="18"/>
      <c r="H39" s="18"/>
      <c r="I39" s="18"/>
      <c r="J39" s="18"/>
      <c r="K39" s="19"/>
      <c r="L39" s="19"/>
      <c r="M39" s="19"/>
      <c r="N39" s="2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ht="16.5" customHeight="1">
      <c r="A40" s="11"/>
      <c r="B40" s="12" t="s">
        <v>8</v>
      </c>
      <c r="C40" s="22">
        <f>SUM(C37:C39)</f>
        <v>0</v>
      </c>
      <c r="D40" s="22">
        <f>SUM(D37:D39)</f>
        <v>1466594</v>
      </c>
      <c r="E40" s="22">
        <f>SUM(E37:E39)</f>
        <v>0</v>
      </c>
      <c r="F40" s="22">
        <f>SUM(F37:F39)</f>
        <v>1466594</v>
      </c>
      <c r="G40" s="22">
        <v>0</v>
      </c>
      <c r="H40" s="22">
        <v>0</v>
      </c>
      <c r="I40" s="22">
        <v>0</v>
      </c>
      <c r="J40" s="22">
        <f>SUM(G40:I40)</f>
        <v>0</v>
      </c>
      <c r="K40" s="23">
        <f>SUM(C40,G40)</f>
        <v>0</v>
      </c>
      <c r="L40" s="23">
        <f>SUM(D40,H40)</f>
        <v>1466594</v>
      </c>
      <c r="M40" s="23">
        <f>SUM(E40,I40)</f>
        <v>0</v>
      </c>
      <c r="N40" s="24">
        <f>SUM(F40,J40)</f>
        <v>1466594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ht="16.5" customHeight="1">
      <c r="A41" s="25"/>
      <c r="B41" s="17" t="s">
        <v>9</v>
      </c>
      <c r="C41" s="18">
        <v>0</v>
      </c>
      <c r="D41" s="18">
        <v>1146756</v>
      </c>
      <c r="E41" s="18">
        <v>0</v>
      </c>
      <c r="F41" s="18">
        <f>SUM(C41:E41)</f>
        <v>1146756</v>
      </c>
      <c r="G41" s="18"/>
      <c r="H41" s="18"/>
      <c r="I41" s="18"/>
      <c r="J41" s="18"/>
      <c r="K41" s="19"/>
      <c r="L41" s="19"/>
      <c r="M41" s="19"/>
      <c r="N41" s="2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ht="16.5" customHeight="1">
      <c r="A42" s="25" t="s">
        <v>23</v>
      </c>
      <c r="B42" s="17" t="s">
        <v>10</v>
      </c>
      <c r="C42" s="18">
        <v>0</v>
      </c>
      <c r="D42" s="18">
        <v>2573</v>
      </c>
      <c r="E42" s="18">
        <v>0</v>
      </c>
      <c r="F42" s="18">
        <f>SUM(C42:E42)</f>
        <v>2573</v>
      </c>
      <c r="G42" s="18"/>
      <c r="H42" s="18"/>
      <c r="I42" s="18"/>
      <c r="J42" s="18"/>
      <c r="K42" s="19"/>
      <c r="L42" s="19"/>
      <c r="M42" s="19"/>
      <c r="N42" s="2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ht="16.5" customHeight="1">
      <c r="A43" s="25" t="s">
        <v>20</v>
      </c>
      <c r="B43" s="17" t="s">
        <v>11</v>
      </c>
      <c r="C43" s="18">
        <v>0</v>
      </c>
      <c r="D43" s="18">
        <v>0</v>
      </c>
      <c r="E43" s="18">
        <v>0</v>
      </c>
      <c r="F43" s="18">
        <f>SUM(C43:E43)</f>
        <v>0</v>
      </c>
      <c r="G43" s="18"/>
      <c r="H43" s="18"/>
      <c r="I43" s="18"/>
      <c r="J43" s="18"/>
      <c r="K43" s="19"/>
      <c r="L43" s="19"/>
      <c r="M43" s="19"/>
      <c r="N43" s="2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16.5" customHeight="1">
      <c r="A44" s="11"/>
      <c r="B44" s="12" t="s">
        <v>8</v>
      </c>
      <c r="C44" s="22">
        <f>SUM(C41:C43)</f>
        <v>0</v>
      </c>
      <c r="D44" s="22">
        <f>SUM(D41:D43)</f>
        <v>1149329</v>
      </c>
      <c r="E44" s="22">
        <f>SUM(E41:E43)</f>
        <v>0</v>
      </c>
      <c r="F44" s="22">
        <f>SUM(F41:F43)</f>
        <v>1149329</v>
      </c>
      <c r="G44" s="22">
        <v>0</v>
      </c>
      <c r="H44" s="22">
        <v>0</v>
      </c>
      <c r="I44" s="22">
        <v>0</v>
      </c>
      <c r="J44" s="22">
        <f>SUM(G44:I44)</f>
        <v>0</v>
      </c>
      <c r="K44" s="23">
        <f>SUM(C44,G44)</f>
        <v>0</v>
      </c>
      <c r="L44" s="23">
        <f>SUM(D44,H44)</f>
        <v>1149329</v>
      </c>
      <c r="M44" s="23">
        <f>SUM(E44,I44)</f>
        <v>0</v>
      </c>
      <c r="N44" s="24">
        <f>SUM(F44,J44)</f>
        <v>1149329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16.5" customHeight="1">
      <c r="A45" s="25"/>
      <c r="B45" s="17" t="s">
        <v>9</v>
      </c>
      <c r="C45" s="18">
        <v>0</v>
      </c>
      <c r="D45" s="18"/>
      <c r="E45" s="18">
        <v>0</v>
      </c>
      <c r="F45" s="18">
        <f>SUM(C45:E45)</f>
        <v>0</v>
      </c>
      <c r="G45" s="18"/>
      <c r="H45" s="18"/>
      <c r="I45" s="18"/>
      <c r="J45" s="18"/>
      <c r="K45" s="19"/>
      <c r="L45" s="19"/>
      <c r="M45" s="19"/>
      <c r="N45" s="2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ht="16.5" customHeight="1">
      <c r="A46" s="25" t="s">
        <v>32</v>
      </c>
      <c r="B46" s="17" t="s">
        <v>10</v>
      </c>
      <c r="C46" s="18">
        <v>0</v>
      </c>
      <c r="D46" s="18"/>
      <c r="E46" s="18">
        <v>0</v>
      </c>
      <c r="F46" s="18">
        <f>SUM(C46:E46)</f>
        <v>0</v>
      </c>
      <c r="G46" s="18"/>
      <c r="H46" s="18"/>
      <c r="I46" s="18"/>
      <c r="J46" s="18"/>
      <c r="K46" s="19"/>
      <c r="L46" s="19"/>
      <c r="M46" s="19"/>
      <c r="N46" s="2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16.5" customHeight="1">
      <c r="A47" s="25" t="s">
        <v>26</v>
      </c>
      <c r="B47" s="17" t="s">
        <v>11</v>
      </c>
      <c r="C47" s="18">
        <v>0</v>
      </c>
      <c r="D47" s="18">
        <v>0</v>
      </c>
      <c r="E47" s="18">
        <v>0</v>
      </c>
      <c r="F47" s="18">
        <f>SUM(C47:E47)</f>
        <v>0</v>
      </c>
      <c r="G47" s="18"/>
      <c r="H47" s="18"/>
      <c r="I47" s="18"/>
      <c r="J47" s="18"/>
      <c r="K47" s="19"/>
      <c r="L47" s="19"/>
      <c r="M47" s="19"/>
      <c r="N47" s="2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ht="16.5" customHeight="1">
      <c r="A48" s="11"/>
      <c r="B48" s="12" t="s">
        <v>8</v>
      </c>
      <c r="C48" s="22">
        <f>SUM(C45:C47)</f>
        <v>0</v>
      </c>
      <c r="D48" s="22">
        <f>SUM(D45:D47)</f>
        <v>0</v>
      </c>
      <c r="E48" s="22">
        <f>SUM(E45:E47)</f>
        <v>0</v>
      </c>
      <c r="F48" s="22">
        <f>SUM(F45:F47)</f>
        <v>0</v>
      </c>
      <c r="G48" s="22">
        <v>0</v>
      </c>
      <c r="H48" s="22">
        <v>401988</v>
      </c>
      <c r="I48" s="22">
        <v>977923</v>
      </c>
      <c r="J48" s="22">
        <f>SUM(G48:I48)</f>
        <v>1379911</v>
      </c>
      <c r="K48" s="23">
        <f>SUM(C48,G48)</f>
        <v>0</v>
      </c>
      <c r="L48" s="23">
        <f>SUM(D48,H48)</f>
        <v>401988</v>
      </c>
      <c r="M48" s="23">
        <f>SUM(E48,I48)</f>
        <v>977923</v>
      </c>
      <c r="N48" s="24">
        <f>SUM(F48,J48)</f>
        <v>1379911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ht="16.5" customHeight="1">
      <c r="A49" s="25"/>
      <c r="B49" s="17" t="s">
        <v>9</v>
      </c>
      <c r="C49" s="18">
        <f aca="true" t="shared" si="0" ref="C49:E51">SUM(C5,C9,C13,C17,C21,C25,C29,C33,C37,C41,C45)</f>
        <v>2163705</v>
      </c>
      <c r="D49" s="18">
        <f t="shared" si="0"/>
        <v>12992521</v>
      </c>
      <c r="E49" s="18">
        <f t="shared" si="0"/>
        <v>284499</v>
      </c>
      <c r="F49" s="18">
        <f>SUM(C49:E49)</f>
        <v>15440725</v>
      </c>
      <c r="G49" s="18"/>
      <c r="H49" s="18"/>
      <c r="I49" s="18"/>
      <c r="J49" s="18"/>
      <c r="K49" s="19"/>
      <c r="L49" s="19"/>
      <c r="M49" s="19"/>
      <c r="N49" s="2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ht="16.5" customHeight="1">
      <c r="A50" s="25" t="s">
        <v>12</v>
      </c>
      <c r="B50" s="17" t="s">
        <v>10</v>
      </c>
      <c r="C50" s="18">
        <f t="shared" si="0"/>
        <v>142035</v>
      </c>
      <c r="D50" s="18">
        <f t="shared" si="0"/>
        <v>162494</v>
      </c>
      <c r="E50" s="18">
        <f t="shared" si="0"/>
        <v>24822</v>
      </c>
      <c r="F50" s="18">
        <f>SUM(C50:E50)</f>
        <v>329351</v>
      </c>
      <c r="G50" s="18"/>
      <c r="H50" s="18"/>
      <c r="I50" s="18"/>
      <c r="J50" s="18"/>
      <c r="K50" s="19"/>
      <c r="L50" s="19"/>
      <c r="M50" s="19"/>
      <c r="N50" s="2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ht="16.5" customHeight="1">
      <c r="A51" s="25" t="s">
        <v>8</v>
      </c>
      <c r="B51" s="17" t="s">
        <v>11</v>
      </c>
      <c r="C51" s="18">
        <f t="shared" si="0"/>
        <v>2000</v>
      </c>
      <c r="D51" s="18">
        <f t="shared" si="0"/>
        <v>0</v>
      </c>
      <c r="E51" s="18">
        <f t="shared" si="0"/>
        <v>4877101</v>
      </c>
      <c r="F51" s="18">
        <f>SUM(C51:E51)</f>
        <v>4879101</v>
      </c>
      <c r="G51" s="18"/>
      <c r="H51" s="18"/>
      <c r="I51" s="18"/>
      <c r="J51" s="18"/>
      <c r="K51" s="19"/>
      <c r="L51" s="19"/>
      <c r="M51" s="19"/>
      <c r="N51" s="2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ht="16.5" customHeight="1" thickBot="1">
      <c r="A52" s="26"/>
      <c r="B52" s="27" t="s">
        <v>8</v>
      </c>
      <c r="C52" s="28">
        <f>SUM(C49:C51)</f>
        <v>2307740</v>
      </c>
      <c r="D52" s="28">
        <f>SUM(D49:D51)</f>
        <v>13155015</v>
      </c>
      <c r="E52" s="28">
        <f>SUM(E49:E51)</f>
        <v>5186422</v>
      </c>
      <c r="F52" s="28">
        <f>SUM(F49:F51)</f>
        <v>20649177</v>
      </c>
      <c r="G52" s="28">
        <f>SUM(G8,G12,G16,G20,G24,G28,G32,G36,G40,G44,G48)</f>
        <v>14211090</v>
      </c>
      <c r="H52" s="28">
        <f>SUM(H8,H12,H16,H20,H24,H28,H32,H36,H40,H44,H48)</f>
        <v>3911930</v>
      </c>
      <c r="I52" s="28">
        <f>SUM(I8,I12,I16,I20,I24,I28,I32,I36,I40,I44,I48)</f>
        <v>15048607</v>
      </c>
      <c r="J52" s="28">
        <f>SUM(G52:I52)</f>
        <v>33171627</v>
      </c>
      <c r="K52" s="29">
        <f>SUM(C52,G52)</f>
        <v>16518830</v>
      </c>
      <c r="L52" s="29">
        <f>SUM(D52,H52)</f>
        <v>17066945</v>
      </c>
      <c r="M52" s="29">
        <f>SUM(E52,I52)</f>
        <v>20235029</v>
      </c>
      <c r="N52" s="30">
        <f>SUM(K52:M52)</f>
        <v>53820804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ht="14.25">
      <c r="A53" s="31"/>
    </row>
  </sheetData>
  <mergeCells count="1">
    <mergeCell ref="A1:N1"/>
  </mergeCells>
  <printOptions horizontalCentered="1"/>
  <pageMargins left="0.3937007874015748" right="0.3937007874015748" top="0.3937007874015748" bottom="0.1968503937007874" header="0.1968503937007874" footer="0.1968503937007874"/>
  <pageSetup horizontalDpi="300" verticalDpi="300" orientation="portrait" pageOrder="overThenDown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2001-10-29T02:53:59Z</dcterms:created>
  <dcterms:modified xsi:type="dcterms:W3CDTF">2001-10-29T02:55:25Z</dcterms:modified>
  <cp:category/>
  <cp:version/>
  <cp:contentType/>
  <cp:contentStatus/>
</cp:coreProperties>
</file>