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30" windowWidth="17475" windowHeight="12240" activeTab="0"/>
  </bookViews>
  <sheets>
    <sheet name="사지품총괄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<sst xmlns="http://schemas.openxmlformats.org/spreadsheetml/2006/main" count="83" uniqueCount="35">
  <si>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품종별</t>
  </si>
  <si>
    <t>중</t>
  </si>
  <si>
    <t>포 장</t>
  </si>
  <si>
    <t xml:space="preserve"> </t>
  </si>
  <si>
    <t>벌 크</t>
  </si>
  <si>
    <t>앙</t>
  </si>
  <si>
    <t>계</t>
  </si>
  <si>
    <t>강</t>
  </si>
  <si>
    <t>원</t>
  </si>
  <si>
    <t>충</t>
  </si>
  <si>
    <t>북</t>
  </si>
  <si>
    <t>남</t>
  </si>
  <si>
    <t>전</t>
  </si>
  <si>
    <t>경</t>
  </si>
  <si>
    <t>부</t>
  </si>
  <si>
    <t>산</t>
  </si>
  <si>
    <t>제</t>
  </si>
  <si>
    <t>주</t>
  </si>
  <si>
    <t>합</t>
  </si>
  <si>
    <t>사별ㆍ지역별ㆍ품종별 내수출하 총괄</t>
  </si>
  <si>
    <t>(단위 : 톤)</t>
  </si>
  <si>
    <t>사별</t>
  </si>
  <si>
    <t>지역별</t>
  </si>
  <si>
    <t>동  양</t>
  </si>
  <si>
    <t>쌍  용</t>
  </si>
  <si>
    <t>한  일</t>
  </si>
  <si>
    <t>현  대</t>
  </si>
  <si>
    <t>아세아</t>
  </si>
  <si>
    <t>성  신</t>
  </si>
  <si>
    <t>고  려</t>
  </si>
  <si>
    <t>한  라</t>
  </si>
  <si>
    <t>한  국</t>
  </si>
  <si>
    <t>대  한</t>
  </si>
  <si>
    <t>기  타</t>
  </si>
  <si>
    <t>합   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</si>
</sst>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QBJ-고딕10pt"/>
      <family val="3"/>
    </font>
    <font>
      <b/>
      <sz val="16"/>
      <name val="굴림체"/>
      <family val="3"/>
    </font>
    <font>
      <sz val="8"/>
      <name val="바탕"/>
      <family val="1"/>
    </font>
    <font>
      <sz val="10"/>
      <name val="굴림체"/>
      <family val="3"/>
    </font>
    <font>
      <sz val="8"/>
      <name val="굴림체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vertical="center"/>
      <protection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0" fillId="0" borderId="0" xfId="23" applyFont="1" applyAlignment="1">
      <alignment vertical="center"/>
      <protection/>
    </xf>
    <xf numFmtId="0" fontId="6" fillId="0" borderId="1" xfId="23" applyFont="1" applyBorder="1" applyAlignment="1">
      <alignment horizontal="left"/>
      <protection/>
    </xf>
    <xf numFmtId="0" fontId="6" fillId="0" borderId="2" xfId="23" applyFont="1" applyBorder="1" applyAlignment="1">
      <alignment horizontal="left" vertical="center"/>
      <protection/>
    </xf>
    <xf numFmtId="0" fontId="6" fillId="0" borderId="2" xfId="23" applyFont="1" applyBorder="1" applyAlignment="1">
      <alignment vertical="center"/>
      <protection/>
    </xf>
    <xf numFmtId="0" fontId="6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 textRotation="255" shrinkToFit="1"/>
      <protection/>
    </xf>
    <xf numFmtId="0" fontId="6" fillId="0" borderId="5" xfId="23" applyFont="1" applyBorder="1" applyAlignment="1">
      <alignment horizontal="left" vertical="center" shrinkToFit="1"/>
      <protection/>
    </xf>
    <xf numFmtId="0" fontId="6" fillId="0" borderId="6" xfId="23" applyFont="1" applyBorder="1" applyAlignment="1">
      <alignment horizontal="centerContinuous" vertical="center"/>
      <protection/>
    </xf>
    <xf numFmtId="0" fontId="6" fillId="0" borderId="7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vertical="center" textRotation="255" shrinkToFit="1"/>
      <protection/>
    </xf>
    <xf numFmtId="0" fontId="6" fillId="0" borderId="9" xfId="23" applyFont="1" applyBorder="1" applyAlignment="1">
      <alignment horizontal="left" vertical="center" shrinkToFit="1"/>
      <protection/>
    </xf>
    <xf numFmtId="0" fontId="6" fillId="0" borderId="10" xfId="23" applyFont="1" applyBorder="1" applyAlignment="1">
      <alignment vertical="center"/>
      <protection/>
    </xf>
    <xf numFmtId="0" fontId="6" fillId="0" borderId="11" xfId="23" applyFont="1" applyBorder="1" applyAlignment="1">
      <alignment vertical="center"/>
      <protection/>
    </xf>
    <xf numFmtId="0" fontId="6" fillId="0" borderId="12" xfId="23" applyFont="1" applyBorder="1" applyAlignment="1">
      <alignment horizontal="centerContinuous" vertical="center"/>
      <protection/>
    </xf>
    <xf numFmtId="38" fontId="6" fillId="0" borderId="6" xfId="20" applyNumberFormat="1" applyFont="1" applyBorder="1" applyAlignment="1">
      <alignment vertical="center"/>
    </xf>
    <xf numFmtId="38" fontId="6" fillId="0" borderId="7" xfId="20" applyNumberFormat="1" applyFont="1" applyBorder="1" applyAlignment="1">
      <alignment vertical="center"/>
    </xf>
    <xf numFmtId="0" fontId="6" fillId="0" borderId="13" xfId="23" applyFont="1" applyBorder="1" applyAlignment="1">
      <alignment horizontal="centerContinuous" vertical="center"/>
      <protection/>
    </xf>
    <xf numFmtId="0" fontId="6" fillId="0" borderId="10" xfId="23" applyFont="1" applyBorder="1" applyAlignment="1">
      <alignment horizontal="centerContinuous" vertical="center"/>
      <protection/>
    </xf>
    <xf numFmtId="38" fontId="6" fillId="0" borderId="10" xfId="20" applyNumberFormat="1" applyFont="1" applyBorder="1" applyAlignment="1">
      <alignment vertical="center"/>
    </xf>
    <xf numFmtId="38" fontId="6" fillId="0" borderId="11" xfId="20" applyNumberFormat="1" applyFont="1" applyBorder="1" applyAlignment="1">
      <alignment vertical="center"/>
    </xf>
    <xf numFmtId="0" fontId="6" fillId="0" borderId="14" xfId="23" applyFont="1" applyBorder="1" applyAlignment="1">
      <alignment horizontal="centerContinuous" vertical="center"/>
      <protection/>
    </xf>
    <xf numFmtId="0" fontId="6" fillId="0" borderId="15" xfId="23" applyFont="1" applyBorder="1" applyAlignment="1">
      <alignment horizontal="centerContinuous" vertical="center"/>
      <protection/>
    </xf>
    <xf numFmtId="38" fontId="6" fillId="0" borderId="15" xfId="20" applyNumberFormat="1" applyFont="1" applyBorder="1" applyAlignment="1">
      <alignment vertical="center"/>
    </xf>
    <xf numFmtId="38" fontId="6" fillId="0" borderId="16" xfId="20" applyNumberFormat="1" applyFont="1" applyBorder="1" applyAlignment="1">
      <alignment vertical="center"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콤마_현대연보98" xfId="20"/>
    <cellStyle name="Currency" xfId="21"/>
    <cellStyle name="Currency [0]" xfId="22"/>
    <cellStyle name="표준_현대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8"/>
  <sheetViews>
    <sheetView showZeros="0" tabSelected="1" view="pageBreakPreview" zoomScale="85" zoomScaleSheetLayoutView="85" workbookViewId="0" topLeftCell="A1">
      <selection activeCell="O20" sqref="O20"/>
    </sheetView>
  </sheetViews>
  <sheetFormatPr defaultColWidth="9.00390625" defaultRowHeight="14.25"/>
  <cols>
    <col min="1" max="1" width="2.75390625" style="6" customWidth="1"/>
    <col min="2" max="2" width="4.75390625" style="6" customWidth="1"/>
    <col min="3" max="3" width="8.625" style="6" customWidth="1"/>
    <col min="4" max="4" width="9.75390625" style="6" customWidth="1"/>
    <col min="5" max="12" width="8.625" style="6" customWidth="1"/>
    <col min="13" max="13" width="7.375" style="6" customWidth="1"/>
    <col min="14" max="14" width="9.75390625" style="6" customWidth="1"/>
    <col min="15" max="16384" width="8.75390625" style="6" customWidth="1"/>
  </cols>
  <sheetData>
    <row r="1" spans="1:14" s="2" customFormat="1" ht="34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20</v>
      </c>
    </row>
    <row r="3" spans="1:14" ht="19.5" customHeight="1">
      <c r="A3" s="7"/>
      <c r="B3" s="8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9.5" customHeight="1">
      <c r="A4" s="11" t="s">
        <v>22</v>
      </c>
      <c r="B4" s="12" t="s">
        <v>0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31</v>
      </c>
      <c r="L4" s="13" t="s">
        <v>32</v>
      </c>
      <c r="M4" s="13" t="s">
        <v>33</v>
      </c>
      <c r="N4" s="14" t="s">
        <v>34</v>
      </c>
    </row>
    <row r="5" spans="1:14" ht="19.5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.75" customHeight="1">
      <c r="A6" s="19" t="s">
        <v>1</v>
      </c>
      <c r="B6" s="13" t="s">
        <v>2</v>
      </c>
      <c r="C6" s="20">
        <v>162285</v>
      </c>
      <c r="D6" s="20">
        <v>313853</v>
      </c>
      <c r="E6" s="20">
        <v>370992</v>
      </c>
      <c r="F6" s="20">
        <v>324322</v>
      </c>
      <c r="G6" s="20">
        <v>238048</v>
      </c>
      <c r="H6" s="20">
        <v>835831</v>
      </c>
      <c r="I6" s="20">
        <v>2516</v>
      </c>
      <c r="J6" s="20">
        <v>310959</v>
      </c>
      <c r="K6" s="20">
        <v>1436</v>
      </c>
      <c r="L6" s="20">
        <v>0</v>
      </c>
      <c r="M6" s="20">
        <v>0</v>
      </c>
      <c r="N6" s="21">
        <f>SUM(C6:M6)</f>
        <v>2560242</v>
      </c>
    </row>
    <row r="7" spans="1:14" ht="24.75" customHeight="1">
      <c r="A7" s="19" t="s">
        <v>3</v>
      </c>
      <c r="B7" s="13" t="s">
        <v>4</v>
      </c>
      <c r="C7" s="20">
        <v>1567647</v>
      </c>
      <c r="D7" s="20">
        <v>3139413</v>
      </c>
      <c r="E7" s="20">
        <v>2223866</v>
      </c>
      <c r="F7" s="20">
        <v>3189709</v>
      </c>
      <c r="G7" s="20">
        <v>1702386</v>
      </c>
      <c r="H7" s="20">
        <v>3258665</v>
      </c>
      <c r="I7" s="20">
        <v>0</v>
      </c>
      <c r="J7" s="20">
        <v>1569927</v>
      </c>
      <c r="K7" s="20">
        <v>0</v>
      </c>
      <c r="L7" s="20">
        <v>0</v>
      </c>
      <c r="M7" s="20">
        <v>213198</v>
      </c>
      <c r="N7" s="21">
        <f>SUM(C7:M7)</f>
        <v>16864811</v>
      </c>
    </row>
    <row r="8" spans="1:14" ht="24.75" customHeight="1">
      <c r="A8" s="22" t="s">
        <v>5</v>
      </c>
      <c r="B8" s="23" t="s">
        <v>6</v>
      </c>
      <c r="C8" s="24">
        <f aca="true" t="shared" si="0" ref="C8:N8">SUM(C6:C7)</f>
        <v>1729932</v>
      </c>
      <c r="D8" s="24">
        <f t="shared" si="0"/>
        <v>3453266</v>
      </c>
      <c r="E8" s="24">
        <f t="shared" si="0"/>
        <v>2594858</v>
      </c>
      <c r="F8" s="24">
        <f t="shared" si="0"/>
        <v>3514031</v>
      </c>
      <c r="G8" s="24">
        <f t="shared" si="0"/>
        <v>1940434</v>
      </c>
      <c r="H8" s="24">
        <f t="shared" si="0"/>
        <v>4094496</v>
      </c>
      <c r="I8" s="24">
        <f t="shared" si="0"/>
        <v>2516</v>
      </c>
      <c r="J8" s="24">
        <f t="shared" si="0"/>
        <v>1880886</v>
      </c>
      <c r="K8" s="24">
        <f t="shared" si="0"/>
        <v>1436</v>
      </c>
      <c r="L8" s="24">
        <f t="shared" si="0"/>
        <v>0</v>
      </c>
      <c r="M8" s="24">
        <f t="shared" si="0"/>
        <v>213198</v>
      </c>
      <c r="N8" s="25">
        <f t="shared" si="0"/>
        <v>19425053</v>
      </c>
    </row>
    <row r="9" spans="1:14" ht="24.75" customHeight="1">
      <c r="A9" s="19" t="s">
        <v>7</v>
      </c>
      <c r="B9" s="13" t="s">
        <v>2</v>
      </c>
      <c r="C9" s="20">
        <v>37552</v>
      </c>
      <c r="D9" s="20">
        <v>55547</v>
      </c>
      <c r="E9" s="20">
        <v>7001</v>
      </c>
      <c r="F9" s="20">
        <v>1475</v>
      </c>
      <c r="G9" s="20">
        <v>9448</v>
      </c>
      <c r="H9" s="20">
        <v>2540</v>
      </c>
      <c r="I9" s="20">
        <v>0</v>
      </c>
      <c r="J9" s="20">
        <v>42642</v>
      </c>
      <c r="K9" s="20">
        <v>0</v>
      </c>
      <c r="L9" s="20">
        <v>0</v>
      </c>
      <c r="M9" s="20">
        <v>0</v>
      </c>
      <c r="N9" s="21">
        <f>SUM(C9:M9)</f>
        <v>156205</v>
      </c>
    </row>
    <row r="10" spans="1:14" ht="24.75" customHeight="1">
      <c r="A10" s="19" t="s">
        <v>3</v>
      </c>
      <c r="B10" s="13" t="s">
        <v>4</v>
      </c>
      <c r="C10" s="20">
        <v>741866</v>
      </c>
      <c r="D10" s="20">
        <v>709566</v>
      </c>
      <c r="E10" s="20">
        <v>173120</v>
      </c>
      <c r="F10" s="20">
        <v>116665</v>
      </c>
      <c r="G10" s="20">
        <v>9767</v>
      </c>
      <c r="H10" s="20">
        <v>151305</v>
      </c>
      <c r="I10" s="20">
        <v>0</v>
      </c>
      <c r="J10" s="20">
        <v>439686</v>
      </c>
      <c r="K10" s="20">
        <v>0</v>
      </c>
      <c r="L10" s="20">
        <v>0</v>
      </c>
      <c r="M10" s="20">
        <v>0</v>
      </c>
      <c r="N10" s="21">
        <f>SUM(C10:M10)</f>
        <v>2341975</v>
      </c>
    </row>
    <row r="11" spans="1:14" ht="24.75" customHeight="1">
      <c r="A11" s="22" t="s">
        <v>8</v>
      </c>
      <c r="B11" s="23" t="s">
        <v>6</v>
      </c>
      <c r="C11" s="24">
        <f aca="true" t="shared" si="1" ref="C11:N11">SUM(C9:C10)</f>
        <v>779418</v>
      </c>
      <c r="D11" s="24">
        <f t="shared" si="1"/>
        <v>765113</v>
      </c>
      <c r="E11" s="24">
        <f t="shared" si="1"/>
        <v>180121</v>
      </c>
      <c r="F11" s="24">
        <f t="shared" si="1"/>
        <v>118140</v>
      </c>
      <c r="G11" s="24">
        <f t="shared" si="1"/>
        <v>19215</v>
      </c>
      <c r="H11" s="24">
        <f t="shared" si="1"/>
        <v>153845</v>
      </c>
      <c r="I11" s="24">
        <f t="shared" si="1"/>
        <v>0</v>
      </c>
      <c r="J11" s="24">
        <f t="shared" si="1"/>
        <v>482328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5">
        <f t="shared" si="1"/>
        <v>2498180</v>
      </c>
    </row>
    <row r="12" spans="1:14" ht="24.75" customHeight="1">
      <c r="A12" s="19" t="s">
        <v>9</v>
      </c>
      <c r="B12" s="13" t="s">
        <v>2</v>
      </c>
      <c r="C12" s="20">
        <v>0</v>
      </c>
      <c r="D12" s="20">
        <v>35095</v>
      </c>
      <c r="E12" s="20">
        <v>7803</v>
      </c>
      <c r="F12" s="20">
        <v>6959</v>
      </c>
      <c r="G12" s="20">
        <v>19502</v>
      </c>
      <c r="H12" s="20">
        <v>92465</v>
      </c>
      <c r="I12" s="20">
        <v>0</v>
      </c>
      <c r="J12" s="20">
        <v>5644</v>
      </c>
      <c r="K12" s="20">
        <v>0</v>
      </c>
      <c r="L12" s="20">
        <v>0</v>
      </c>
      <c r="M12" s="20">
        <v>0</v>
      </c>
      <c r="N12" s="21">
        <f>SUM(C12:M12)</f>
        <v>167468</v>
      </c>
    </row>
    <row r="13" spans="1:14" ht="24.75" customHeight="1">
      <c r="A13" s="19" t="s">
        <v>3</v>
      </c>
      <c r="B13" s="13" t="s">
        <v>4</v>
      </c>
      <c r="C13" s="20">
        <v>157712</v>
      </c>
      <c r="D13" s="20">
        <v>188924</v>
      </c>
      <c r="E13" s="20">
        <v>367618</v>
      </c>
      <c r="F13" s="20">
        <v>136957</v>
      </c>
      <c r="G13" s="20">
        <v>164352</v>
      </c>
      <c r="H13" s="20">
        <v>503257</v>
      </c>
      <c r="I13" s="20">
        <v>0</v>
      </c>
      <c r="J13" s="20">
        <v>338996</v>
      </c>
      <c r="K13" s="20">
        <v>34494</v>
      </c>
      <c r="L13" s="20">
        <v>0</v>
      </c>
      <c r="M13" s="20">
        <v>0</v>
      </c>
      <c r="N13" s="21">
        <f>SUM(C13:M13)</f>
        <v>1892310</v>
      </c>
    </row>
    <row r="14" spans="1:14" ht="24.75" customHeight="1">
      <c r="A14" s="22" t="s">
        <v>10</v>
      </c>
      <c r="B14" s="23" t="s">
        <v>6</v>
      </c>
      <c r="C14" s="24">
        <f aca="true" t="shared" si="2" ref="C14:N14">SUM(C12:C13)</f>
        <v>157712</v>
      </c>
      <c r="D14" s="24">
        <f t="shared" si="2"/>
        <v>224019</v>
      </c>
      <c r="E14" s="24">
        <f t="shared" si="2"/>
        <v>375421</v>
      </c>
      <c r="F14" s="24">
        <f t="shared" si="2"/>
        <v>143916</v>
      </c>
      <c r="G14" s="24">
        <f t="shared" si="2"/>
        <v>183854</v>
      </c>
      <c r="H14" s="24">
        <f t="shared" si="2"/>
        <v>595722</v>
      </c>
      <c r="I14" s="24">
        <f t="shared" si="2"/>
        <v>0</v>
      </c>
      <c r="J14" s="24">
        <f t="shared" si="2"/>
        <v>344640</v>
      </c>
      <c r="K14" s="24">
        <f t="shared" si="2"/>
        <v>34494</v>
      </c>
      <c r="L14" s="24">
        <f t="shared" si="2"/>
        <v>0</v>
      </c>
      <c r="M14" s="24">
        <f t="shared" si="2"/>
        <v>0</v>
      </c>
      <c r="N14" s="25">
        <f t="shared" si="2"/>
        <v>2059778</v>
      </c>
    </row>
    <row r="15" spans="1:14" ht="24.75" customHeight="1">
      <c r="A15" s="19" t="s">
        <v>9</v>
      </c>
      <c r="B15" s="13" t="s">
        <v>2</v>
      </c>
      <c r="C15" s="20">
        <v>30057</v>
      </c>
      <c r="D15" s="20">
        <v>55133</v>
      </c>
      <c r="E15" s="20">
        <v>46055</v>
      </c>
      <c r="F15" s="20">
        <v>85036</v>
      </c>
      <c r="G15" s="20">
        <v>46022</v>
      </c>
      <c r="H15" s="20">
        <v>66071</v>
      </c>
      <c r="I15" s="20">
        <v>0</v>
      </c>
      <c r="J15" s="20">
        <v>18590</v>
      </c>
      <c r="K15" s="20">
        <v>13688</v>
      </c>
      <c r="L15" s="20">
        <v>0</v>
      </c>
      <c r="M15" s="20">
        <v>0</v>
      </c>
      <c r="N15" s="21">
        <f>SUM(C15:M15)</f>
        <v>360652</v>
      </c>
    </row>
    <row r="16" spans="1:14" ht="24.75" customHeight="1">
      <c r="A16" s="19" t="s">
        <v>3</v>
      </c>
      <c r="B16" s="13" t="s">
        <v>4</v>
      </c>
      <c r="C16" s="20">
        <v>-15240</v>
      </c>
      <c r="D16" s="20">
        <v>675826</v>
      </c>
      <c r="E16" s="20">
        <v>834101</v>
      </c>
      <c r="F16" s="20">
        <v>602235</v>
      </c>
      <c r="G16" s="20">
        <v>549853</v>
      </c>
      <c r="H16" s="20">
        <v>924649</v>
      </c>
      <c r="I16" s="20">
        <v>0</v>
      </c>
      <c r="J16" s="20">
        <v>348394</v>
      </c>
      <c r="K16" s="20">
        <v>30872</v>
      </c>
      <c r="L16" s="20">
        <v>0</v>
      </c>
      <c r="M16" s="20">
        <v>0</v>
      </c>
      <c r="N16" s="21">
        <f>SUM(C16:M16)</f>
        <v>3950690</v>
      </c>
    </row>
    <row r="17" spans="1:14" ht="24.75" customHeight="1">
      <c r="A17" s="22" t="s">
        <v>11</v>
      </c>
      <c r="B17" s="23" t="s">
        <v>6</v>
      </c>
      <c r="C17" s="24">
        <f aca="true" t="shared" si="3" ref="C17:N17">SUM(C15:C16)</f>
        <v>14817</v>
      </c>
      <c r="D17" s="24">
        <f t="shared" si="3"/>
        <v>730959</v>
      </c>
      <c r="E17" s="24">
        <f t="shared" si="3"/>
        <v>880156</v>
      </c>
      <c r="F17" s="24">
        <f t="shared" si="3"/>
        <v>687271</v>
      </c>
      <c r="G17" s="24">
        <f t="shared" si="3"/>
        <v>595875</v>
      </c>
      <c r="H17" s="24">
        <f t="shared" si="3"/>
        <v>990720</v>
      </c>
      <c r="I17" s="24">
        <f t="shared" si="3"/>
        <v>0</v>
      </c>
      <c r="J17" s="24">
        <f t="shared" si="3"/>
        <v>366984</v>
      </c>
      <c r="K17" s="24">
        <f t="shared" si="3"/>
        <v>44560</v>
      </c>
      <c r="L17" s="24">
        <f t="shared" si="3"/>
        <v>0</v>
      </c>
      <c r="M17" s="24">
        <f t="shared" si="3"/>
        <v>0</v>
      </c>
      <c r="N17" s="25">
        <f t="shared" si="3"/>
        <v>4311342</v>
      </c>
    </row>
    <row r="18" spans="1:14" ht="24.75" customHeight="1">
      <c r="A18" s="19" t="s">
        <v>12</v>
      </c>
      <c r="B18" s="13" t="s">
        <v>2</v>
      </c>
      <c r="C18" s="20">
        <v>57569</v>
      </c>
      <c r="D18" s="20">
        <v>64308</v>
      </c>
      <c r="E18" s="20">
        <v>12053</v>
      </c>
      <c r="F18" s="20">
        <v>35096</v>
      </c>
      <c r="G18" s="20">
        <v>0</v>
      </c>
      <c r="H18" s="20">
        <v>0</v>
      </c>
      <c r="I18" s="20">
        <v>20461</v>
      </c>
      <c r="J18" s="20">
        <v>7985</v>
      </c>
      <c r="K18" s="20">
        <v>3072</v>
      </c>
      <c r="L18" s="20">
        <v>0</v>
      </c>
      <c r="M18" s="20">
        <v>0</v>
      </c>
      <c r="N18" s="21">
        <f>SUM(C18:M18)</f>
        <v>200544</v>
      </c>
    </row>
    <row r="19" spans="1:14" ht="24.75" customHeight="1">
      <c r="A19" s="19" t="s">
        <v>3</v>
      </c>
      <c r="B19" s="13" t="s">
        <v>4</v>
      </c>
      <c r="C19" s="20">
        <v>367528</v>
      </c>
      <c r="D19" s="20">
        <v>236724</v>
      </c>
      <c r="E19" s="20">
        <v>59830</v>
      </c>
      <c r="F19" s="20">
        <v>264121</v>
      </c>
      <c r="G19" s="20">
        <v>0</v>
      </c>
      <c r="H19" s="20">
        <v>2501</v>
      </c>
      <c r="I19" s="20">
        <v>308330</v>
      </c>
      <c r="J19" s="20">
        <v>226140</v>
      </c>
      <c r="K19" s="20">
        <v>0</v>
      </c>
      <c r="L19" s="20">
        <v>138347</v>
      </c>
      <c r="M19" s="20">
        <v>0</v>
      </c>
      <c r="N19" s="21">
        <f>SUM(C19:M19)</f>
        <v>1603521</v>
      </c>
    </row>
    <row r="20" spans="1:14" ht="24.75" customHeight="1">
      <c r="A20" s="22" t="s">
        <v>10</v>
      </c>
      <c r="B20" s="23" t="s">
        <v>6</v>
      </c>
      <c r="C20" s="24">
        <f aca="true" t="shared" si="4" ref="C20:N20">SUM(C18:C19)</f>
        <v>425097</v>
      </c>
      <c r="D20" s="24">
        <f t="shared" si="4"/>
        <v>301032</v>
      </c>
      <c r="E20" s="24">
        <f t="shared" si="4"/>
        <v>71883</v>
      </c>
      <c r="F20" s="24">
        <f t="shared" si="4"/>
        <v>299217</v>
      </c>
      <c r="G20" s="24">
        <f t="shared" si="4"/>
        <v>0</v>
      </c>
      <c r="H20" s="24">
        <f t="shared" si="4"/>
        <v>2501</v>
      </c>
      <c r="I20" s="24">
        <f t="shared" si="4"/>
        <v>328791</v>
      </c>
      <c r="J20" s="24">
        <f t="shared" si="4"/>
        <v>234125</v>
      </c>
      <c r="K20" s="24">
        <f t="shared" si="4"/>
        <v>3072</v>
      </c>
      <c r="L20" s="24">
        <f t="shared" si="4"/>
        <v>138347</v>
      </c>
      <c r="M20" s="24">
        <f t="shared" si="4"/>
        <v>0</v>
      </c>
      <c r="N20" s="25">
        <f t="shared" si="4"/>
        <v>1804065</v>
      </c>
    </row>
    <row r="21" spans="1:14" ht="24.75" customHeight="1">
      <c r="A21" s="19" t="s">
        <v>12</v>
      </c>
      <c r="B21" s="13" t="s">
        <v>2</v>
      </c>
      <c r="C21" s="20">
        <v>74594</v>
      </c>
      <c r="D21" s="20">
        <v>173202</v>
      </c>
      <c r="E21" s="20">
        <v>0</v>
      </c>
      <c r="F21" s="20">
        <v>10989</v>
      </c>
      <c r="G21" s="20">
        <v>0</v>
      </c>
      <c r="H21" s="20">
        <v>0</v>
      </c>
      <c r="I21" s="20">
        <v>145942</v>
      </c>
      <c r="J21" s="20">
        <v>67424</v>
      </c>
      <c r="K21" s="20">
        <v>1294</v>
      </c>
      <c r="L21" s="20">
        <v>29473</v>
      </c>
      <c r="M21" s="20">
        <v>0</v>
      </c>
      <c r="N21" s="21">
        <f>SUM(C21:M21)</f>
        <v>502918</v>
      </c>
    </row>
    <row r="22" spans="1:14" ht="24.75" customHeight="1">
      <c r="A22" s="19" t="s">
        <v>3</v>
      </c>
      <c r="B22" s="13" t="s">
        <v>4</v>
      </c>
      <c r="C22" s="20">
        <v>889613</v>
      </c>
      <c r="D22" s="20">
        <v>813348</v>
      </c>
      <c r="E22" s="20">
        <v>0</v>
      </c>
      <c r="F22" s="20">
        <v>86613</v>
      </c>
      <c r="G22" s="20">
        <v>0</v>
      </c>
      <c r="H22" s="20">
        <v>205603</v>
      </c>
      <c r="I22" s="20">
        <v>1059172</v>
      </c>
      <c r="J22" s="20">
        <v>555618</v>
      </c>
      <c r="K22" s="20">
        <v>0</v>
      </c>
      <c r="L22" s="20">
        <v>660476</v>
      </c>
      <c r="M22" s="20">
        <v>0</v>
      </c>
      <c r="N22" s="21">
        <f>SUM(C22:M22)</f>
        <v>4270443</v>
      </c>
    </row>
    <row r="23" spans="1:14" ht="24.75" customHeight="1">
      <c r="A23" s="22" t="s">
        <v>11</v>
      </c>
      <c r="B23" s="23" t="s">
        <v>6</v>
      </c>
      <c r="C23" s="24">
        <f aca="true" t="shared" si="5" ref="C23:N23">SUM(C21:C22)</f>
        <v>964207</v>
      </c>
      <c r="D23" s="24">
        <f t="shared" si="5"/>
        <v>986550</v>
      </c>
      <c r="E23" s="24">
        <f t="shared" si="5"/>
        <v>0</v>
      </c>
      <c r="F23" s="24">
        <f t="shared" si="5"/>
        <v>97602</v>
      </c>
      <c r="G23" s="24">
        <f t="shared" si="5"/>
        <v>0</v>
      </c>
      <c r="H23" s="24">
        <f t="shared" si="5"/>
        <v>205603</v>
      </c>
      <c r="I23" s="24">
        <f t="shared" si="5"/>
        <v>1205114</v>
      </c>
      <c r="J23" s="24">
        <f t="shared" si="5"/>
        <v>623042</v>
      </c>
      <c r="K23" s="24">
        <f t="shared" si="5"/>
        <v>1294</v>
      </c>
      <c r="L23" s="24">
        <f t="shared" si="5"/>
        <v>689949</v>
      </c>
      <c r="M23" s="24">
        <f t="shared" si="5"/>
        <v>0</v>
      </c>
      <c r="N23" s="25">
        <f t="shared" si="5"/>
        <v>4773361</v>
      </c>
    </row>
    <row r="24" spans="1:14" ht="24.75" customHeight="1">
      <c r="A24" s="19" t="s">
        <v>13</v>
      </c>
      <c r="B24" s="13" t="s">
        <v>2</v>
      </c>
      <c r="C24" s="20">
        <v>74586</v>
      </c>
      <c r="D24" s="20">
        <v>107740</v>
      </c>
      <c r="E24" s="20">
        <v>155213</v>
      </c>
      <c r="F24" s="20">
        <v>28529</v>
      </c>
      <c r="G24" s="20">
        <v>43675</v>
      </c>
      <c r="H24" s="20">
        <v>74061</v>
      </c>
      <c r="I24" s="20">
        <v>0</v>
      </c>
      <c r="J24" s="20">
        <v>34151</v>
      </c>
      <c r="K24" s="20">
        <v>6843</v>
      </c>
      <c r="L24" s="20">
        <v>0</v>
      </c>
      <c r="M24" s="20">
        <v>0</v>
      </c>
      <c r="N24" s="21">
        <f>SUM(C24:M24)</f>
        <v>524798</v>
      </c>
    </row>
    <row r="25" spans="1:14" ht="24.75" customHeight="1">
      <c r="A25" s="19" t="s">
        <v>3</v>
      </c>
      <c r="B25" s="13" t="s">
        <v>4</v>
      </c>
      <c r="C25" s="20">
        <v>293221</v>
      </c>
      <c r="D25" s="20">
        <v>1497488</v>
      </c>
      <c r="E25" s="20">
        <v>703777</v>
      </c>
      <c r="F25" s="20">
        <v>280655</v>
      </c>
      <c r="G25" s="20">
        <v>289337</v>
      </c>
      <c r="H25" s="20">
        <v>737466</v>
      </c>
      <c r="I25" s="20">
        <v>0</v>
      </c>
      <c r="J25" s="20">
        <v>156560</v>
      </c>
      <c r="K25" s="20">
        <v>961003</v>
      </c>
      <c r="L25" s="20">
        <v>0</v>
      </c>
      <c r="M25" s="20">
        <v>0</v>
      </c>
      <c r="N25" s="21">
        <f>SUM(C25:M25)</f>
        <v>4919507</v>
      </c>
    </row>
    <row r="26" spans="1:14" ht="24.75" customHeight="1">
      <c r="A26" s="22" t="s">
        <v>10</v>
      </c>
      <c r="B26" s="23" t="s">
        <v>6</v>
      </c>
      <c r="C26" s="24">
        <f aca="true" t="shared" si="6" ref="C26:N26">SUM(C24:C25)</f>
        <v>367807</v>
      </c>
      <c r="D26" s="24">
        <f t="shared" si="6"/>
        <v>1605228</v>
      </c>
      <c r="E26" s="24">
        <f t="shared" si="6"/>
        <v>858990</v>
      </c>
      <c r="F26" s="24">
        <f t="shared" si="6"/>
        <v>309184</v>
      </c>
      <c r="G26" s="24">
        <f t="shared" si="6"/>
        <v>333012</v>
      </c>
      <c r="H26" s="24">
        <f t="shared" si="6"/>
        <v>811527</v>
      </c>
      <c r="I26" s="24">
        <f t="shared" si="6"/>
        <v>0</v>
      </c>
      <c r="J26" s="24">
        <f t="shared" si="6"/>
        <v>190711</v>
      </c>
      <c r="K26" s="24">
        <f t="shared" si="6"/>
        <v>967846</v>
      </c>
      <c r="L26" s="24">
        <f t="shared" si="6"/>
        <v>0</v>
      </c>
      <c r="M26" s="24">
        <f t="shared" si="6"/>
        <v>0</v>
      </c>
      <c r="N26" s="25">
        <f t="shared" si="6"/>
        <v>5444305</v>
      </c>
    </row>
    <row r="27" spans="1:14" ht="24.75" customHeight="1">
      <c r="A27" s="19" t="s">
        <v>13</v>
      </c>
      <c r="B27" s="13" t="s">
        <v>2</v>
      </c>
      <c r="C27" s="20">
        <v>190363</v>
      </c>
      <c r="D27" s="20">
        <v>172992</v>
      </c>
      <c r="E27" s="20">
        <v>11270</v>
      </c>
      <c r="F27" s="20">
        <v>23301</v>
      </c>
      <c r="G27" s="20">
        <v>0</v>
      </c>
      <c r="H27" s="20">
        <v>11127</v>
      </c>
      <c r="I27" s="20">
        <v>13451</v>
      </c>
      <c r="J27" s="20">
        <v>29140</v>
      </c>
      <c r="K27" s="20">
        <v>0</v>
      </c>
      <c r="L27" s="20">
        <v>2512</v>
      </c>
      <c r="M27" s="20">
        <v>0</v>
      </c>
      <c r="N27" s="21">
        <f>SUM(C27:M27)</f>
        <v>454156</v>
      </c>
    </row>
    <row r="28" spans="1:14" ht="24.75" customHeight="1">
      <c r="A28" s="19" t="s">
        <v>3</v>
      </c>
      <c r="B28" s="13" t="s">
        <v>4</v>
      </c>
      <c r="C28" s="20">
        <v>1466411</v>
      </c>
      <c r="D28" s="20">
        <v>1587858</v>
      </c>
      <c r="E28" s="20">
        <v>0</v>
      </c>
      <c r="F28" s="20">
        <v>54046</v>
      </c>
      <c r="G28" s="20">
        <v>0</v>
      </c>
      <c r="H28" s="20">
        <v>67259</v>
      </c>
      <c r="I28" s="20">
        <v>357378</v>
      </c>
      <c r="J28" s="20">
        <v>724921</v>
      </c>
      <c r="K28" s="20">
        <v>250457</v>
      </c>
      <c r="L28" s="20">
        <v>318521</v>
      </c>
      <c r="M28" s="20">
        <v>0</v>
      </c>
      <c r="N28" s="21">
        <f>SUM(C28:M28)</f>
        <v>4826851</v>
      </c>
    </row>
    <row r="29" spans="1:14" ht="24.75" customHeight="1">
      <c r="A29" s="22" t="s">
        <v>11</v>
      </c>
      <c r="B29" s="23" t="s">
        <v>6</v>
      </c>
      <c r="C29" s="24">
        <f aca="true" t="shared" si="7" ref="C29:N29">SUM(C27:C28)</f>
        <v>1656774</v>
      </c>
      <c r="D29" s="24">
        <f t="shared" si="7"/>
        <v>1760850</v>
      </c>
      <c r="E29" s="24">
        <f t="shared" si="7"/>
        <v>11270</v>
      </c>
      <c r="F29" s="24">
        <f t="shared" si="7"/>
        <v>77347</v>
      </c>
      <c r="G29" s="24">
        <f t="shared" si="7"/>
        <v>0</v>
      </c>
      <c r="H29" s="24">
        <f t="shared" si="7"/>
        <v>78386</v>
      </c>
      <c r="I29" s="24">
        <f t="shared" si="7"/>
        <v>370829</v>
      </c>
      <c r="J29" s="24">
        <f t="shared" si="7"/>
        <v>754061</v>
      </c>
      <c r="K29" s="24">
        <f t="shared" si="7"/>
        <v>250457</v>
      </c>
      <c r="L29" s="24">
        <f t="shared" si="7"/>
        <v>321033</v>
      </c>
      <c r="M29" s="24">
        <f t="shared" si="7"/>
        <v>0</v>
      </c>
      <c r="N29" s="25">
        <f t="shared" si="7"/>
        <v>5281007</v>
      </c>
    </row>
    <row r="30" spans="1:14" ht="24.75" customHeight="1">
      <c r="A30" s="19" t="s">
        <v>14</v>
      </c>
      <c r="B30" s="13" t="s">
        <v>2</v>
      </c>
      <c r="C30" s="20">
        <v>78715</v>
      </c>
      <c r="D30" s="20">
        <v>133995</v>
      </c>
      <c r="E30" s="20">
        <v>2419</v>
      </c>
      <c r="F30" s="20">
        <v>51</v>
      </c>
      <c r="G30" s="20">
        <v>0</v>
      </c>
      <c r="H30" s="20">
        <v>1497</v>
      </c>
      <c r="I30" s="20">
        <v>0</v>
      </c>
      <c r="J30" s="20">
        <v>60189</v>
      </c>
      <c r="K30" s="20">
        <v>390</v>
      </c>
      <c r="L30" s="20">
        <v>0</v>
      </c>
      <c r="M30" s="20">
        <v>0</v>
      </c>
      <c r="N30" s="21">
        <f>SUM(C30:M30)</f>
        <v>277256</v>
      </c>
    </row>
    <row r="31" spans="1:14" ht="24.75" customHeight="1">
      <c r="A31" s="19" t="s">
        <v>3</v>
      </c>
      <c r="B31" s="13" t="s">
        <v>4</v>
      </c>
      <c r="C31" s="20">
        <v>551885</v>
      </c>
      <c r="D31" s="20">
        <v>440228</v>
      </c>
      <c r="E31" s="20">
        <v>0</v>
      </c>
      <c r="F31" s="20">
        <v>1761</v>
      </c>
      <c r="G31" s="20">
        <v>0</v>
      </c>
      <c r="H31" s="20">
        <v>119245</v>
      </c>
      <c r="I31" s="20">
        <v>0</v>
      </c>
      <c r="J31" s="20">
        <v>18779</v>
      </c>
      <c r="K31" s="20">
        <v>163045</v>
      </c>
      <c r="L31" s="20">
        <v>0</v>
      </c>
      <c r="M31" s="20">
        <v>0</v>
      </c>
      <c r="N31" s="21">
        <f>SUM(C31:M31)</f>
        <v>1294943</v>
      </c>
    </row>
    <row r="32" spans="1:14" ht="24.75" customHeight="1">
      <c r="A32" s="22" t="s">
        <v>15</v>
      </c>
      <c r="B32" s="23" t="s">
        <v>6</v>
      </c>
      <c r="C32" s="24">
        <f aca="true" t="shared" si="8" ref="C32:N32">SUM(C30:C31)</f>
        <v>630600</v>
      </c>
      <c r="D32" s="24">
        <f t="shared" si="8"/>
        <v>574223</v>
      </c>
      <c r="E32" s="24">
        <f t="shared" si="8"/>
        <v>2419</v>
      </c>
      <c r="F32" s="24">
        <f t="shared" si="8"/>
        <v>1812</v>
      </c>
      <c r="G32" s="24">
        <f t="shared" si="8"/>
        <v>0</v>
      </c>
      <c r="H32" s="24">
        <f t="shared" si="8"/>
        <v>120742</v>
      </c>
      <c r="I32" s="24">
        <f t="shared" si="8"/>
        <v>0</v>
      </c>
      <c r="J32" s="24">
        <f t="shared" si="8"/>
        <v>78968</v>
      </c>
      <c r="K32" s="24">
        <f t="shared" si="8"/>
        <v>163435</v>
      </c>
      <c r="L32" s="24">
        <f t="shared" si="8"/>
        <v>0</v>
      </c>
      <c r="M32" s="24">
        <f t="shared" si="8"/>
        <v>0</v>
      </c>
      <c r="N32" s="25">
        <f t="shared" si="8"/>
        <v>1572199</v>
      </c>
    </row>
    <row r="33" spans="1:14" ht="24.75" customHeight="1">
      <c r="A33" s="19" t="s">
        <v>16</v>
      </c>
      <c r="B33" s="13" t="s">
        <v>2</v>
      </c>
      <c r="C33" s="20">
        <v>41227</v>
      </c>
      <c r="D33" s="20">
        <v>40559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27118</v>
      </c>
      <c r="K33" s="20">
        <v>0</v>
      </c>
      <c r="L33" s="20">
        <v>0</v>
      </c>
      <c r="M33" s="20">
        <v>0</v>
      </c>
      <c r="N33" s="21">
        <f>SUM(C33:M33)</f>
        <v>108904</v>
      </c>
    </row>
    <row r="34" spans="1:14" ht="24.75" customHeight="1">
      <c r="A34" s="19" t="s">
        <v>3</v>
      </c>
      <c r="B34" s="13" t="s">
        <v>4</v>
      </c>
      <c r="C34" s="20">
        <v>328000</v>
      </c>
      <c r="D34" s="20">
        <v>310764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83136</v>
      </c>
      <c r="K34" s="20">
        <v>0</v>
      </c>
      <c r="L34" s="20">
        <v>0</v>
      </c>
      <c r="M34" s="20">
        <v>0</v>
      </c>
      <c r="N34" s="21">
        <f>SUM(C34:M34)</f>
        <v>721900</v>
      </c>
    </row>
    <row r="35" spans="1:14" ht="24.75" customHeight="1">
      <c r="A35" s="22" t="s">
        <v>17</v>
      </c>
      <c r="B35" s="23" t="s">
        <v>6</v>
      </c>
      <c r="C35" s="24">
        <f aca="true" t="shared" si="9" ref="C35:N35">SUM(C33:C34)</f>
        <v>369227</v>
      </c>
      <c r="D35" s="24">
        <f t="shared" si="9"/>
        <v>351323</v>
      </c>
      <c r="E35" s="24">
        <f t="shared" si="9"/>
        <v>0</v>
      </c>
      <c r="F35" s="24">
        <f t="shared" si="9"/>
        <v>0</v>
      </c>
      <c r="G35" s="24">
        <f t="shared" si="9"/>
        <v>0</v>
      </c>
      <c r="H35" s="24">
        <f t="shared" si="9"/>
        <v>0</v>
      </c>
      <c r="I35" s="24">
        <f t="shared" si="9"/>
        <v>0</v>
      </c>
      <c r="J35" s="24">
        <f t="shared" si="9"/>
        <v>110254</v>
      </c>
      <c r="K35" s="24">
        <f t="shared" si="9"/>
        <v>0</v>
      </c>
      <c r="L35" s="24">
        <f t="shared" si="9"/>
        <v>0</v>
      </c>
      <c r="M35" s="24">
        <f t="shared" si="9"/>
        <v>0</v>
      </c>
      <c r="N35" s="25">
        <f t="shared" si="9"/>
        <v>830804</v>
      </c>
    </row>
    <row r="36" spans="1:14" ht="24.75" customHeight="1">
      <c r="A36" s="19" t="s">
        <v>18</v>
      </c>
      <c r="B36" s="13" t="s">
        <v>2</v>
      </c>
      <c r="C36" s="20">
        <f aca="true" t="shared" si="10" ref="C36:M36">SUM(C33,C30,C27,C24,C21,C18,C15,C12,C9,C6)</f>
        <v>746948</v>
      </c>
      <c r="D36" s="20">
        <f t="shared" si="10"/>
        <v>1152424</v>
      </c>
      <c r="E36" s="20">
        <f t="shared" si="10"/>
        <v>612806</v>
      </c>
      <c r="F36" s="20">
        <f t="shared" si="10"/>
        <v>515758</v>
      </c>
      <c r="G36" s="20">
        <f t="shared" si="10"/>
        <v>356695</v>
      </c>
      <c r="H36" s="20">
        <f t="shared" si="10"/>
        <v>1083592</v>
      </c>
      <c r="I36" s="20">
        <f t="shared" si="10"/>
        <v>182370</v>
      </c>
      <c r="J36" s="20">
        <f t="shared" si="10"/>
        <v>603842</v>
      </c>
      <c r="K36" s="20">
        <f t="shared" si="10"/>
        <v>26723</v>
      </c>
      <c r="L36" s="20">
        <f t="shared" si="10"/>
        <v>31985</v>
      </c>
      <c r="M36" s="20">
        <f t="shared" si="10"/>
        <v>0</v>
      </c>
      <c r="N36" s="21">
        <f>SUM(C36:M36)</f>
        <v>5313143</v>
      </c>
    </row>
    <row r="37" spans="1:14" ht="24.75" customHeight="1">
      <c r="A37" s="19" t="s">
        <v>3</v>
      </c>
      <c r="B37" s="13" t="s">
        <v>4</v>
      </c>
      <c r="C37" s="20">
        <f aca="true" t="shared" si="11" ref="C37:M37">SUM(C34,C31,C28,C25,C22,C19,C16,C13,C10,C7)</f>
        <v>6348643</v>
      </c>
      <c r="D37" s="20">
        <f t="shared" si="11"/>
        <v>9600139</v>
      </c>
      <c r="E37" s="20">
        <f t="shared" si="11"/>
        <v>4362312</v>
      </c>
      <c r="F37" s="20">
        <f t="shared" si="11"/>
        <v>4732762</v>
      </c>
      <c r="G37" s="20">
        <f t="shared" si="11"/>
        <v>2715695</v>
      </c>
      <c r="H37" s="20">
        <f t="shared" si="11"/>
        <v>5969950</v>
      </c>
      <c r="I37" s="20">
        <f t="shared" si="11"/>
        <v>1724880</v>
      </c>
      <c r="J37" s="20">
        <f t="shared" si="11"/>
        <v>4462157</v>
      </c>
      <c r="K37" s="20">
        <f t="shared" si="11"/>
        <v>1439871</v>
      </c>
      <c r="L37" s="20">
        <f t="shared" si="11"/>
        <v>1117344</v>
      </c>
      <c r="M37" s="20">
        <f t="shared" si="11"/>
        <v>213198</v>
      </c>
      <c r="N37" s="21">
        <f>SUM(C37:M37)</f>
        <v>42686951</v>
      </c>
    </row>
    <row r="38" spans="1:14" ht="24.75" customHeight="1" thickBot="1">
      <c r="A38" s="26" t="s">
        <v>6</v>
      </c>
      <c r="B38" s="27" t="s">
        <v>6</v>
      </c>
      <c r="C38" s="28">
        <f aca="true" t="shared" si="12" ref="C38:N38">SUM(C36:C37)</f>
        <v>7095591</v>
      </c>
      <c r="D38" s="28">
        <f t="shared" si="12"/>
        <v>10752563</v>
      </c>
      <c r="E38" s="28">
        <f t="shared" si="12"/>
        <v>4975118</v>
      </c>
      <c r="F38" s="28">
        <f t="shared" si="12"/>
        <v>5248520</v>
      </c>
      <c r="G38" s="28">
        <f t="shared" si="12"/>
        <v>3072390</v>
      </c>
      <c r="H38" s="28">
        <f t="shared" si="12"/>
        <v>7053542</v>
      </c>
      <c r="I38" s="28">
        <f t="shared" si="12"/>
        <v>1907250</v>
      </c>
      <c r="J38" s="28">
        <f t="shared" si="12"/>
        <v>5065999</v>
      </c>
      <c r="K38" s="28">
        <f t="shared" si="12"/>
        <v>1466594</v>
      </c>
      <c r="L38" s="28">
        <f t="shared" si="12"/>
        <v>1149329</v>
      </c>
      <c r="M38" s="28">
        <f t="shared" si="12"/>
        <v>213198</v>
      </c>
      <c r="N38" s="29">
        <f t="shared" si="12"/>
        <v>48000094</v>
      </c>
    </row>
  </sheetData>
  <mergeCells count="2">
    <mergeCell ref="A4:A5"/>
    <mergeCell ref="B4:B5"/>
  </mergeCells>
  <printOptions horizontalCentered="1"/>
  <pageMargins left="0" right="0" top="0.3937007874015748" bottom="0.1968503937007874" header="0.1968503937007874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2001-10-29T02:27:46Z</dcterms:created>
  <dcterms:modified xsi:type="dcterms:W3CDTF">2001-10-29T02:33:24Z</dcterms:modified>
  <cp:category/>
  <cp:version/>
  <cp:contentType/>
  <cp:contentStatus/>
</cp:coreProperties>
</file>